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5685" windowHeight="8100" tabRatio="871" activeTab="0"/>
  </bookViews>
  <sheets>
    <sheet name="How to Complete the Forms " sheetId="1" r:id="rId1"/>
    <sheet name="800-66 Risk Guidance" sheetId="2" r:id="rId2"/>
    <sheet name="Inventory (Preparation)" sheetId="3" r:id="rId3"/>
    <sheet name="Screening Questions (Step 1)" sheetId="4" r:id="rId4"/>
    <sheet name="People and Processes  (Step 2a)" sheetId="5" r:id="rId5"/>
    <sheet name="Technology (Step 2b)" sheetId="6" r:id="rId6"/>
    <sheet name="Findings-Remediation (Step 3)" sheetId="7" r:id="rId7"/>
  </sheets>
  <definedNames>
    <definedName name="AS2DocOpenMode" hidden="1">"AS2DocumentBrowse"</definedName>
    <definedName name="Asset">#REF!</definedName>
    <definedName name="effective1">#REF!</definedName>
    <definedName name="Effectiveness">#REF!</definedName>
    <definedName name="EPHI">#REF!</definedName>
    <definedName name="Findings1">#REF!</definedName>
    <definedName name="Impacts">#REF!</definedName>
    <definedName name="likely">#REF!</definedName>
    <definedName name="Losses">#REF!</definedName>
    <definedName name="_xlnm.Print_Area" localSheetId="1">'800-66 Risk Guidance'!$A$1:$R$75</definedName>
    <definedName name="_xlnm.Print_Area" localSheetId="0">'How to Complete the Forms '!$A$1:$R$86</definedName>
    <definedName name="_xlnm.Print_Area" localSheetId="2">'Inventory (Preparation)'!$A$1:$C$62</definedName>
    <definedName name="_xlnm.Print_Area" localSheetId="4">'People and Processes  (Step 2a)'!$A$1:$L$88</definedName>
    <definedName name="_xlnm.Print_Area" localSheetId="3">'Screening Questions (Step 1)'!$A$1:$F$50</definedName>
    <definedName name="_xlnm.Print_Area" localSheetId="5">'Technology (Step 2b)'!$A$1:$L$58</definedName>
    <definedName name="_xlnm.Print_Titles" localSheetId="6">'Findings-Remediation (Step 3)'!$24:$24</definedName>
    <definedName name="_xlnm.Print_Titles" localSheetId="2">'Inventory (Preparation)'!$21:$21</definedName>
    <definedName name="_xlnm.Print_Titles" localSheetId="4">'People and Processes  (Step 2a)'!$55:$56</definedName>
    <definedName name="_xlnm.Print_Titles" localSheetId="3">'Screening Questions (Step 1)'!$13:$13</definedName>
    <definedName name="_xlnm.Print_Titles" localSheetId="5">'Technology (Step 2b)'!$33:$34</definedName>
    <definedName name="Risk">#REF!</definedName>
    <definedName name="Threats">#REF!</definedName>
    <definedName name="worksheet">#REF!</definedName>
  </definedNames>
  <calcPr fullCalcOnLoad="1"/>
</workbook>
</file>

<file path=xl/sharedStrings.xml><?xml version="1.0" encoding="utf-8"?>
<sst xmlns="http://schemas.openxmlformats.org/spreadsheetml/2006/main" count="215" uniqueCount="166">
  <si>
    <t>Does this asset process, store or transmit EPHI?</t>
  </si>
  <si>
    <t xml:space="preserve">Risk Rating </t>
  </si>
  <si>
    <t xml:space="preserve">Recommended Control Measures </t>
  </si>
  <si>
    <t>Impact</t>
  </si>
  <si>
    <t>Question</t>
  </si>
  <si>
    <t>Topic</t>
  </si>
  <si>
    <t>Response</t>
  </si>
  <si>
    <t>1.  Security Program</t>
  </si>
  <si>
    <t>Roles &amp; Responsibilities</t>
  </si>
  <si>
    <t>External Parties</t>
  </si>
  <si>
    <t>2.  Security Policy</t>
  </si>
  <si>
    <t>Information Security Policy &amp; Procedures</t>
  </si>
  <si>
    <t>3.  Risk Management &amp; Compliance</t>
  </si>
  <si>
    <t>Risk Assessment</t>
  </si>
  <si>
    <t>Compliance with Legal Requirements - Identification of applicable legislation</t>
  </si>
  <si>
    <t>4.  Training &amp; Awareness</t>
  </si>
  <si>
    <t>During Employment – Training, Education &amp; Awareness</t>
  </si>
  <si>
    <t>5.  Personnel Security</t>
  </si>
  <si>
    <t>Background Checks</t>
  </si>
  <si>
    <t>Prior to Employment - Terms and Conditions of Employment</t>
  </si>
  <si>
    <t>Termination or Change in Employment</t>
  </si>
  <si>
    <t>6.  Physical Security</t>
  </si>
  <si>
    <t>Secure Areas</t>
  </si>
  <si>
    <t>7.  Network Security</t>
  </si>
  <si>
    <t>Application and Information Access Control - Sensitive System Isolation</t>
  </si>
  <si>
    <t>Encryption</t>
  </si>
  <si>
    <t>Vulnerability Assessment</t>
  </si>
  <si>
    <t>Monitoring</t>
  </si>
  <si>
    <t>8.  Logical Access</t>
  </si>
  <si>
    <t>Identity &amp; Access Management</t>
  </si>
  <si>
    <t>Identity Management</t>
  </si>
  <si>
    <t>Entitlement Reviews</t>
  </si>
  <si>
    <t>9.  Operations Management</t>
  </si>
  <si>
    <t>Antivirus</t>
  </si>
  <si>
    <t>Security Monitoring</t>
  </si>
  <si>
    <t>Media Handling</t>
  </si>
  <si>
    <t>Secure Disposal</t>
  </si>
  <si>
    <t>Segregation of Computing Environment</t>
  </si>
  <si>
    <t>Segregation of Duties</t>
  </si>
  <si>
    <t>Change Management</t>
  </si>
  <si>
    <t>10.  Incident Management</t>
  </si>
  <si>
    <t>Process &amp; Procedures</t>
  </si>
  <si>
    <t>11.  Business Continuity Management</t>
  </si>
  <si>
    <t>Exposure Potential</t>
  </si>
  <si>
    <t>Likelihood</t>
  </si>
  <si>
    <t>Existing Control</t>
  </si>
  <si>
    <t>Perform Control Analysis</t>
  </si>
  <si>
    <t>Risk Rating</t>
  </si>
  <si>
    <t>Business Continuity Management</t>
  </si>
  <si>
    <t>Security Program</t>
  </si>
  <si>
    <t>Security Policy</t>
  </si>
  <si>
    <t>Training &amp; Awareness</t>
  </si>
  <si>
    <t>Network Security</t>
  </si>
  <si>
    <t>Incident Management</t>
  </si>
  <si>
    <t>Disaster Recovery Plan &amp; Backups</t>
  </si>
  <si>
    <t>Threat-Vulnerability Statement</t>
  </si>
  <si>
    <t>Threat Vulnerability Statement</t>
  </si>
  <si>
    <t>Assess Risk</t>
  </si>
  <si>
    <t>Asset Type</t>
  </si>
  <si>
    <t xml:space="preserve">High and Medium Risks Findings and Remediation </t>
  </si>
  <si>
    <t>Notes/Comments</t>
  </si>
  <si>
    <t>Exposure</t>
  </si>
  <si>
    <t>Existing Control Effectiveness</t>
  </si>
  <si>
    <t>Number of High Risks</t>
  </si>
  <si>
    <t>Number of Medium Risks</t>
  </si>
  <si>
    <t>People/Process or Technology Asset?</t>
  </si>
  <si>
    <t>People and Processes</t>
  </si>
  <si>
    <t>Technology</t>
  </si>
  <si>
    <t>Findings-Remediation (Step 3)</t>
  </si>
  <si>
    <t>Screening Questions (Step 1)</t>
  </si>
  <si>
    <t>People and Processes (Step 2a)</t>
  </si>
  <si>
    <t>Technology (Step 2b)</t>
  </si>
  <si>
    <t xml:space="preserve">Risks Found 
(High and Medium Only) </t>
  </si>
  <si>
    <t>Total Number of High and Medium Risks</t>
  </si>
  <si>
    <t>Additional Steps</t>
  </si>
  <si>
    <t>Personnel Security</t>
  </si>
  <si>
    <t>Logical Access</t>
  </si>
  <si>
    <t>Operations Management</t>
  </si>
  <si>
    <t>Recommended Control Measures</t>
  </si>
  <si>
    <t>Physical Security</t>
  </si>
  <si>
    <t>Risk Management &amp; Compliance</t>
  </si>
  <si>
    <t xml:space="preserve">Risk Management &amp; Compliance </t>
  </si>
  <si>
    <t>Management has not defined responsibilities for the information security program. [TVS001]</t>
  </si>
  <si>
    <t>Security breaches occur when dealing with third parties due to a lack of security considerations in the related third party agreement. [TVS002]</t>
  </si>
  <si>
    <t>Management does not set a clear policy direction in line with business objectives and demonstrate support for, and commitment to, information security. [TVS003]</t>
  </si>
  <si>
    <t>Information around risks and related control options are not presented to management before management decisions are made. [TVS004]</t>
  </si>
  <si>
    <t>Legislative, statutory, regulatory or contractual obligations related to security are violated due to lack of controls. [TVS005]</t>
  </si>
  <si>
    <t>Background verification checks are not carried out and management is not aware of academic, professional, credit or criminal backgrounds of employees. [TVS007]</t>
  </si>
  <si>
    <t>Employees or contractors do not agree or sign terms or conditions of employment. [TVS008]</t>
  </si>
  <si>
    <t>Employee, contractor or third party user terminations or change of responsibilities could result in a security breach due to lack of a defined management process for terminations or changes in responsibilities. [TVS009]</t>
  </si>
  <si>
    <t>Sensitive systems co-located with less sensitive systems are accessed by unauthorized parties. [TVS011]</t>
  </si>
  <si>
    <t>Information involved in electronic messaging is compromised. [TVS012]</t>
  </si>
  <si>
    <t>Technical vulnerabilities are exploited to gain inappropriate or unauthorized access to information systems due to lack of controls for those vulnerabilities. [TVS013]</t>
  </si>
  <si>
    <t>Unauthorized access is given to information over third party connections. [TVS014]</t>
  </si>
  <si>
    <t>Unauthorized access is gained to information systems. [TVS015]</t>
  </si>
  <si>
    <t>Unauthorized users are able to gain access to operating systems by claiming to be an authorized user. [TVS016]</t>
  </si>
  <si>
    <t>Users that no longer have a business need for information systems access still have access to the information. [TVS017]</t>
  </si>
  <si>
    <t>Unauthorized information processing activities occur undetected due to lack of consistent logging and monitoring activities. [TVS019]</t>
  </si>
  <si>
    <t>Media (e.g., documents, computer media (e.g. tapes, disks), input/output data, system documentation) is compromised by unauthorized parties due to ineffective handling procedures. [TVS020]</t>
  </si>
  <si>
    <t>Unauthorized parties access data from discarded media. [TVS021]</t>
  </si>
  <si>
    <t>The production environment is impacted due to the lack of separation of development and production environments. [TVS022]</t>
  </si>
  <si>
    <t>The change management process in place does not adequately protect the environment from disruptive changes in production. [TVS024]</t>
  </si>
  <si>
    <t>The integrity of a business process is compromised due to the lack of segregation of duties (e.g., maker &amp; checker). [TVS023]</t>
  </si>
  <si>
    <t>Security incidents are not managed with a consistent and effective approach. [TVS025]</t>
  </si>
  <si>
    <t>Information systems cannot be recovered due to a lack of written disaster recovery plans. [TVS026]</t>
  </si>
  <si>
    <t>Management reviews and makes the appropriate corrections to the access right(s) of individual users at regular intervals using a formal process¹. [RCM017]</t>
  </si>
  <si>
    <t xml:space="preserve">[3.1] Do you have a process that addresses: the identification and measurement of potential risks, mitigating controls (measures taken to reduce risk), and the acceptance or transfer (Insurance policies, warranties for example) of the remaining (residual) risk after mitigation steps have been applied? </t>
  </si>
  <si>
    <t xml:space="preserve">[3.2] Does a process exist to identify new laws and regulations with IT security implications? (e.g., new state breach notification requirements)? </t>
  </si>
  <si>
    <t xml:space="preserve">[5.1] Does your organization perform background checks to examine and assess an employee’s or contractor’s work and criminal history? </t>
  </si>
  <si>
    <t xml:space="preserve">[5.2] Are your employees required to sign a non-disclosure agreement? If so, are employees required to sign the non-disclosure agreement annually? </t>
  </si>
  <si>
    <t xml:space="preserve">[5.3] Do you have a formal process to manage the termination and or transfer of employees? </t>
  </si>
  <si>
    <t xml:space="preserve">[7.3] How often do you perform periodic vulnerability scans on your information technology systems, networks and supporting security systems? </t>
  </si>
  <si>
    <r>
      <t xml:space="preserve">[7.4] Are third party connections to your network monitored and reviewed to confirm  authorized access </t>
    </r>
    <r>
      <rPr>
        <sz val="10"/>
        <rFont val="Calibri"/>
        <family val="2"/>
      </rPr>
      <t xml:space="preserve">and appropriate usage? </t>
    </r>
  </si>
  <si>
    <t>[8.1] Do you have a formal access authorization process based on 'least privilege' (employees are granted the least amount of access possible in order to perform their assigned duties) and need to know (access permissions are granted based upon the legitimate business need of the user to access the information) ?
a)     How are systems and applications configured to restrict access only to authorized individuals?  
b)    Is there a list maintained of authorized users with access (administrative access) to operating systems?
c)     Does a list of 'accepted mobile devices' (e.g., smart phones, cell phones) exist based on testing?
f)      Is sensitive information (e.g., social security numbers) removed from, or encrypted within,  documents and or websites before it is distributed?
e)     Is software installation restricted for desktops, laptops and servers?
d)    Is access to source application code restricted? If so, how? Is a list of authorized users maintained?</t>
  </si>
  <si>
    <t xml:space="preserve">[8.2] Are user IDs for your system uniquely identifiable? </t>
  </si>
  <si>
    <t xml:space="preserve">[8.3] Do you have a process to review user accounts and related access? </t>
  </si>
  <si>
    <t xml:space="preserve">[9.1] Has antivirus software been deployed and installed on your computers and supporting systems (e.g., desktops, servers and gateways)? </t>
  </si>
  <si>
    <t xml:space="preserve">[9.2] Are systems and networks monitored for security events?  If so, please describe this monitoring. </t>
  </si>
  <si>
    <t xml:space="preserve">[9.3] Do procedures exist to protect documents, computer media (e.g., tapes, disks, CD-ROMs, etc.), from unauthorized disclosure, modification, removal, and destruction? Is sensitive data encrypted when stored on laptop, desktop and server hard drives, flash drives, backup tapes, etc.? </t>
  </si>
  <si>
    <t xml:space="preserve">[9.4] Are there security procedures for the decommissioning (replacement) of IT equipment and IT storage devices which contain or process sensitive information? </t>
  </si>
  <si>
    <r>
      <t xml:space="preserve">[9.5] Are development, test and production environments </t>
    </r>
    <r>
      <rPr>
        <sz val="10"/>
        <rFont val="Calibri"/>
        <family val="2"/>
      </rPr>
      <t>separated from operational IT environments</t>
    </r>
    <r>
      <rPr>
        <sz val="10"/>
        <rFont val="Calibri"/>
        <family val="2"/>
      </rPr>
      <t xml:space="preserve"> to protect production (actively used) applications from inadvertent changes or disruption? </t>
    </r>
  </si>
  <si>
    <r>
      <t xml:space="preserve">[9.6] Are duties </t>
    </r>
    <r>
      <rPr>
        <sz val="10"/>
        <rFont val="Calibri"/>
        <family val="2"/>
      </rPr>
      <t xml:space="preserve">separated, </t>
    </r>
    <r>
      <rPr>
        <sz val="10"/>
        <rFont val="Calibri"/>
        <family val="2"/>
      </rPr>
      <t xml:space="preserve">where appropriate, to reduce the opportunity for unauthorized modification, unintentional modification or misuse of the organization's IT assets? </t>
    </r>
  </si>
  <si>
    <r>
      <t xml:space="preserve">[9.7] Do formal change management procedures exist for networks, systems, desktops, software releases, deployments, and </t>
    </r>
    <r>
      <rPr>
        <sz val="10"/>
        <rFont val="Calibri"/>
        <family val="2"/>
      </rPr>
      <t xml:space="preserve">software vulnerability (e.g., Virus or Spyware) patching activities? </t>
    </r>
  </si>
  <si>
    <t xml:space="preserve">[11.1] Do you have a mechanism to back up critical IT systems and sensitive data?
a)  Have you had to restore files after a systems outage?  
Does a Disaster Recovery plan exist for the organization and does it consider interruption to, or failure of, critical IT systems?
a)  Are disaster recovery plans updated at least annually?
b)  If not, has the backup and restoration process been tested? </t>
  </si>
  <si>
    <t>Hidden Likelihood 
Score</t>
  </si>
  <si>
    <t>Hidden Impact 
Score</t>
  </si>
  <si>
    <t>Hidden Risk Rating 
Score</t>
  </si>
  <si>
    <t>Existing Control Measures Applied</t>
  </si>
  <si>
    <t>[1.1] Has your organization formally appointed a central point of contact for security coordination?
a)    If so, whom, and what is their position within the organization?</t>
  </si>
  <si>
    <t xml:space="preserve">[1.2] Do you work with third parties, such as IT service providers, that have access to your patient's information? 
a)    Does your organization have Business Associate agreements in place with these third parties?
b)    If not, what controls does your organization have in place to monitor and assess third parties? </t>
  </si>
  <si>
    <r>
      <t>[2.1] Do you have documented information security policies and procedures?
a)     Do you have a formal information classification procedure? Please describe it.  In particular, how would patient data be categorized?  For example,</t>
    </r>
    <r>
      <rPr>
        <i/>
        <sz val="10"/>
        <color indexed="8"/>
        <rFont val="Calibri"/>
        <family val="2"/>
      </rPr>
      <t xml:space="preserve"> critical</t>
    </r>
    <r>
      <rPr>
        <sz val="10"/>
        <color indexed="8"/>
        <rFont val="Calibri"/>
        <family val="2"/>
      </rPr>
      <t xml:space="preserve">, </t>
    </r>
    <r>
      <rPr>
        <i/>
        <sz val="10"/>
        <color indexed="8"/>
        <rFont val="Calibri"/>
        <family val="2"/>
      </rPr>
      <t>essential</t>
    </r>
    <r>
      <rPr>
        <sz val="10"/>
        <color indexed="8"/>
        <rFont val="Calibri"/>
        <family val="2"/>
      </rPr>
      <t xml:space="preserve">, and </t>
    </r>
    <r>
      <rPr>
        <i/>
        <sz val="10"/>
        <color indexed="8"/>
        <rFont val="Calibri"/>
        <family val="2"/>
      </rPr>
      <t>normal.</t>
    </r>
    <r>
      <rPr>
        <sz val="10"/>
        <color indexed="8"/>
        <rFont val="Calibri"/>
        <family val="2"/>
      </rPr>
      <t xml:space="preserve">
b)    Have formal acceptable use rules been established for assets? Example assets include data assets, computer equipment, communications equipment, etc.
Do you have formal processes in place for security policy maintenance and deviation? </t>
    </r>
  </si>
  <si>
    <r>
      <t xml:space="preserve">[4.1] Have your employees been provided </t>
    </r>
    <r>
      <rPr>
        <sz val="10"/>
        <rFont val="Calibri"/>
        <family val="2"/>
      </rPr>
      <t>formal</t>
    </r>
    <r>
      <rPr>
        <sz val="10"/>
        <color indexed="8"/>
        <rFont val="Calibri"/>
        <family val="2"/>
      </rPr>
      <t xml:space="preserve"> information security training? Have policies been communicated to your employees?   Are periodic security reminders provided?</t>
    </r>
  </si>
  <si>
    <t xml:space="preserve">[7.1] Describe your network configuration.   Has your IT vendor provided information regarding how your Electronic Health Record (EHR) system is protected?
a)     Are systems and networks that host, process and or transfer sensitive information ‘protected’ (isolated or separated) from other systems and or networks?  
b)    Are internal and external networks separated by firewalls with access policies and rules?
c)     Is there a standard approach for protecting network devices to prevent unauthorized access/ network related attacks and data-theft?  </t>
  </si>
  <si>
    <t>[7.2] Is sensitive information transferred to external recipients?  If so, are controls in place to protect sensitive information when transferred (e.g. with encryption)?</t>
  </si>
  <si>
    <t>Systems and data are exposed to malicious software and/or unauthorized use. [TVS018]</t>
  </si>
  <si>
    <t xml:space="preserve">[10.1] How do you identify, respond to and mitigate suspected or known security incidents?
a)     During the investigation of a security incident, is evidence properly collected and maintained?
b)     Are incidents identified, investigated, and reported according to applicable legal requirements?
c)     How are incidents escalated and communicated?  </t>
  </si>
  <si>
    <t>Unauthorized parties gain physical access to facilities due to insufficient physical entry/exit controls. [TVS010]</t>
  </si>
  <si>
    <t>Applications and technology solutions are not correctly and securely used since a training curriculum for employees has not been established or regularly updated. [TVS006]</t>
  </si>
  <si>
    <t>Inventory Assets (Preparation)</t>
  </si>
  <si>
    <t>Asset Management Category</t>
  </si>
  <si>
    <r>
      <t xml:space="preserve">[6.1] Do you have </t>
    </r>
    <r>
      <rPr>
        <sz val="10"/>
        <rFont val="Calibri"/>
        <family val="2"/>
      </rPr>
      <t>effective</t>
    </r>
    <r>
      <rPr>
        <sz val="10"/>
        <rFont val="Calibri"/>
        <family val="2"/>
      </rPr>
      <t xml:space="preserve"> physical access controls (e.g., door locks) in place that prevent unauthorized access to facilities and a facility security plan? 
a)     Are there plans in place to handle/manage contingent events or circumstances (e.g. what if the person with the key to the server room is sick)?  
b)     Is there a facility security plan?  
c)     How are physical access controls authorized (who is responsible for ensuring that only appropriate persons have keys or codes to the facility and to locations within the facility with ePHI)? 
d)    Are there policies and procedures to document repairs and modifications to physical components of the facility that are related to security?
</t>
    </r>
  </si>
  <si>
    <t>All information security responsibilities are clearly documented .  This is to ensure timely, safe and effective handling of all situations, administration user accounts- including additions, deletions, and modifications. [RCM001]</t>
  </si>
  <si>
    <t>Agreements with third parties, such as IT vendors,  which involve accessing, processing, communicating with or managing the organization's information or information processing facilities, or adding products or services to information processing facilities cover all relevant security requirements.
Contracts between business associates and covered entities address administrative, physical, and technical safeguards that reasonably and appropriately protect the confidentiality, integrity, and availability of information. [RCM002]</t>
  </si>
  <si>
    <t>An information security policy is approved by management in accordance with business requirements and all relevant laws and regulations. [RCM003]</t>
  </si>
  <si>
    <t>Controls, which are applicable to each situation, have been applied to avoid violations of any legal obligations (e.g. statutory, regulatory, or contractual), and of any security requirements.  Access controls could be door locks or computer passwords, while other controls could be firewalls and anti-virus software. [RCM005]</t>
  </si>
  <si>
    <t>A training curriculum for employees has been established to educate and train users for correct and secure use of applications and technology solutions. [RCM006]</t>
  </si>
  <si>
    <t>Background verification checks on all candidates for employment, contractors and third party computer system users are carried out in accordance with relevant laws, regulations and ethics, and relevant to the business requirements, the classification of the information to be accessed, and the perceived risks. [RCM007]</t>
  </si>
  <si>
    <t>As part of their terms of employment or contractual agreements, employees, contractors and third party users agree and sign the terms and conditions of their employment contract, which should state their responsibilities and the organizations responsibilities for information security. [RCM008]</t>
  </si>
  <si>
    <t>Procedures are in place to ensure the properly managed exit from the organization of employees, contractors or third parties and that all equipment is returned and the removal of all access rights are completed. [RCM009]</t>
  </si>
  <si>
    <t>If possible sensitive systems have a dedicated, and isolated, computing environment. [RCM011]</t>
  </si>
  <si>
    <t>Information involved in electronic messaging is appropriately protected. [RCM012]</t>
  </si>
  <si>
    <t>Timely information about technical vulnerabilities of information systems being used is obtained, the organization's exposure to the vulnerabilities is evaluated and appropriate measures are taken to address the associated risk. [RCM013]</t>
  </si>
  <si>
    <t>A formal process is in place to control all external third party network connections. [RCM014]</t>
  </si>
  <si>
    <t>Formal procedures should be in place to control the allocation of access rights to information systems and services. [RCM015]</t>
  </si>
  <si>
    <t>All users are assigned a unique identifier (user ID) for their business use.  This unique ID shall be used exclusively on computing systems within the medical practice which process EPHI, and a suitable authentication technique is chosen to validate the identity of a user. [RCM016]</t>
  </si>
  <si>
    <t>Policies and procedures are implemented that address the prevention, detection and removal of malicious code in the computer operating environment. This would cover all computers or devices, such as printers and thumb drives, which connect to computers. [RCM018]</t>
  </si>
  <si>
    <t>Policies and procedures for information system monitoring have been established and implemented.  This is done to institute consistency and standards in computer activity logging, computer activity monitoring and reporting of any system events. [RCM019]</t>
  </si>
  <si>
    <t>Operating procedures are established to protect documents, computer media (e.g., tapes, disks), input/output data and system documentation.  This is done to protect sensitive information from unauthorized disclosure, modification, removal, and destruction. [RCM020]</t>
  </si>
  <si>
    <t>Equipment containing storage media (e.g. fixed hard disks, CD-ROMs, thumb drives) is checked to ensure that any sensitive data and licensed software has been removed or overwritten prior to disposal. [RCM021]</t>
  </si>
  <si>
    <t>Development, test, and operational facilities are separated from one another.  This is done to reduce the risks of unauthorized access or unauthorized changes to the computer operational system or to any software applications running upon the operating system. [RCM022]</t>
  </si>
  <si>
    <t>Employee duties and employees 'areas of responsibility' are separated; this is to reduce potential opportunities for unauthorized or unintentional modification or misuse of the organization's computing systems or assets. [RCM023]</t>
  </si>
  <si>
    <t>Formal 'change policies and procedures'  have been established to manage the implementation of changes to assure the adherence to standards and security practices. [RCM024]</t>
  </si>
  <si>
    <t>A consistent approach to managing information security incidents, consistent with applicable law, is in place to handle information security events and weaknesses once they are reported. Activities such as incident reporting, organizational response, relocation of operations, evidence collection and system recovery are all components of incident response. [RCM025]</t>
  </si>
  <si>
    <t>Backup and Recovery plans are documented, distributed through the organization and easily obtained by office personnel in the event that an event occurs. The DR Plan must identify the required actions to undertake following interruption to, or failure of, critical IT systems. [RCM026]</t>
  </si>
  <si>
    <t>Risk assessments are conducted to identify, quantify, prioritize and manage risks.  The prioritization is accomplished by creating and using criteria for risk acceptance and objectives which are important to the organization. [RCM004]</t>
  </si>
  <si>
    <t>A facility security plan is implemented, which protects the facility with appropriate entry/exit controls to ensure that only authorized personnel are allowed access, removal of equipment from the facility is restricted to authorized individuals, and repair/modification of physical components of the facility are documented and monitored. Workstations are protected from removal by unauthorized individuals.  A contingency plan is implemented for permitting and enabling physical access to alternate authorized individuals (e.g. in the event primary authorized individuals are sick or not available). [RCM010]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</si>
</sst>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0">
    <font>
      <sz val="11"/>
      <color theme="1"/>
      <name val="Calibri"/>
      <family val="2"/>
    </font>
    <font>
      <sz val="11"/>
      <color indexed="8"/>
      <name val="Calibri"/>
      <family val="2"/>
    </font>
    <font>
      <sz val="10"/>
      <name val="Arial"/>
      <family val="2"/>
    </font>
    <font>
      <b/>
      <sz val="10"/>
      <name val="Arial"/>
      <family val="2"/>
    </font>
    <font>
      <b/>
      <sz val="12"/>
      <color indexed="9"/>
      <name val="Calibri"/>
      <family val="2"/>
    </font>
    <font>
      <b/>
      <sz val="14"/>
      <color indexed="9"/>
      <name val="Calibri"/>
      <family val="2"/>
    </font>
    <font>
      <sz val="10"/>
      <color indexed="8"/>
      <name val="Calibri"/>
      <family val="2"/>
    </font>
    <font>
      <sz val="10"/>
      <name val="Calibri"/>
      <family val="2"/>
    </font>
    <font>
      <b/>
      <sz val="18"/>
      <color indexed="9"/>
      <name val="Calibri"/>
      <family val="2"/>
    </font>
    <font>
      <b/>
      <sz val="9"/>
      <color indexed="9"/>
      <name val="Calibri"/>
      <family val="2"/>
    </font>
    <font>
      <sz val="9"/>
      <name val="Arial"/>
      <family val="2"/>
    </font>
    <font>
      <b/>
      <sz val="12"/>
      <name val="Arial"/>
      <family val="2"/>
    </font>
    <font>
      <b/>
      <sz val="9"/>
      <name val="Arial"/>
      <family val="2"/>
    </font>
    <font>
      <b/>
      <sz val="11"/>
      <name val="Calibri"/>
      <family val="2"/>
    </font>
    <font>
      <i/>
      <sz val="10"/>
      <color indexed="8"/>
      <name val="Calibri"/>
      <family val="2"/>
    </font>
    <font>
      <sz val="11"/>
      <color indexed="9"/>
      <name val="Calibri"/>
      <family val="2"/>
    </font>
    <font>
      <b/>
      <sz val="11"/>
      <color indexed="9"/>
      <name val="Calibri"/>
      <family val="2"/>
    </font>
    <font>
      <b/>
      <sz val="11"/>
      <color indexed="8"/>
      <name val="Calibri"/>
      <family val="2"/>
    </font>
    <font>
      <b/>
      <sz val="10"/>
      <color indexed="8"/>
      <name val="Calibri"/>
      <family val="2"/>
    </font>
    <font>
      <b/>
      <sz val="20"/>
      <color indexed="9"/>
      <name val="Arial"/>
      <family val="2"/>
    </font>
    <font>
      <b/>
      <sz val="10"/>
      <color indexed="9"/>
      <name val="Calibri"/>
      <family val="2"/>
    </font>
    <font>
      <b/>
      <i/>
      <sz val="10"/>
      <color indexed="8"/>
      <name val="Calibri"/>
      <family val="2"/>
    </font>
    <font>
      <sz val="9"/>
      <color indexed="8"/>
      <name val="Calibri"/>
      <family val="2"/>
    </font>
    <font>
      <b/>
      <sz val="9"/>
      <color indexed="8"/>
      <name val="Calibri"/>
      <family val="2"/>
    </font>
    <font>
      <b/>
      <sz val="12"/>
      <color indexed="8"/>
      <name val="Calibri"/>
      <family val="2"/>
    </font>
    <font>
      <b/>
      <sz val="20"/>
      <color indexed="8"/>
      <name val="Arial"/>
      <family val="2"/>
    </font>
    <font>
      <sz val="14"/>
      <color indexed="8"/>
      <name val="Calibri"/>
      <family val="2"/>
    </font>
    <font>
      <b/>
      <sz val="14"/>
      <color indexed="8"/>
      <name val="Calibri"/>
      <family val="2"/>
    </font>
    <font>
      <sz val="10"/>
      <color indexed="9"/>
      <name val="Arial"/>
      <family val="2"/>
    </font>
    <font>
      <sz val="11"/>
      <name val="Calibri"/>
      <family val="2"/>
    </font>
    <font>
      <b/>
      <sz val="20"/>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0"/>
    </font>
    <font>
      <b/>
      <i/>
      <u val="single"/>
      <sz val="11"/>
      <color indexed="8"/>
      <name val="Calibri"/>
      <family val="0"/>
    </font>
    <font>
      <b/>
      <i/>
      <sz val="11"/>
      <color indexed="8"/>
      <name val="Calibri"/>
      <family val="0"/>
    </font>
    <font>
      <i/>
      <u val="single"/>
      <sz val="11"/>
      <color indexed="8"/>
      <name val="Calibri"/>
      <family val="0"/>
    </font>
    <font>
      <b/>
      <sz val="10.5"/>
      <color indexed="8"/>
      <name val="Calibri"/>
      <family val="0"/>
    </font>
    <font>
      <i/>
      <sz val="11"/>
      <color indexed="8"/>
      <name val="Calibri"/>
      <family val="0"/>
    </font>
    <font>
      <i/>
      <u val="single"/>
      <sz val="10"/>
      <color indexed="8"/>
      <name val="Calibri"/>
      <family val="0"/>
    </font>
    <font>
      <b/>
      <i/>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30"/>
        <bgColor indexed="64"/>
      </patternFill>
    </fill>
    <fill>
      <patternFill patternType="solid">
        <fgColor indexed="53"/>
        <bgColor indexed="64"/>
      </patternFill>
    </fill>
    <fill>
      <patternFill patternType="solid">
        <fgColor indexed="1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indexed="56"/>
      </top>
      <bottom style="medium">
        <color indexed="56"/>
      </bottom>
    </border>
    <border>
      <left/>
      <right style="medium">
        <color indexed="56"/>
      </right>
      <top style="medium">
        <color indexed="56"/>
      </top>
      <bottom style="medium">
        <color indexed="56"/>
      </bottom>
    </border>
    <border>
      <left style="medium">
        <color indexed="9"/>
      </left>
      <right style="medium">
        <color indexed="9"/>
      </right>
      <top style="medium">
        <color indexed="56"/>
      </top>
      <bottom style="medium">
        <color indexed="56"/>
      </bottom>
    </border>
    <border>
      <left style="medium">
        <color indexed="9"/>
      </left>
      <right style="medium">
        <color indexed="56"/>
      </right>
      <top style="medium">
        <color indexed="56"/>
      </top>
      <bottom style="medium">
        <color indexed="56"/>
      </bottom>
    </border>
    <border>
      <left style="medium">
        <color indexed="56"/>
      </left>
      <right/>
      <top style="medium">
        <color indexed="56"/>
      </top>
      <bottom style="medium">
        <color indexed="56"/>
      </bottom>
    </border>
    <border>
      <left/>
      <right style="medium">
        <color indexed="9"/>
      </right>
      <top style="medium">
        <color indexed="56"/>
      </top>
      <bottom style="medium">
        <color indexed="56"/>
      </bottom>
    </border>
    <border>
      <left/>
      <right/>
      <top/>
      <bottom style="thin"/>
    </border>
    <border>
      <left/>
      <right/>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8">
    <xf numFmtId="0" fontId="0" fillId="0" borderId="0" xfId="0" applyFont="1" applyAlignment="1">
      <alignment/>
    </xf>
    <xf numFmtId="0" fontId="12" fillId="0" borderId="10" xfId="47" applyFont="1" applyFill="1" applyBorder="1" applyAlignment="1" applyProtection="1">
      <alignment horizontal="center" vertical="center" wrapText="1"/>
      <protection hidden="1"/>
    </xf>
    <xf numFmtId="0" fontId="2" fillId="0" borderId="0" xfId="56" applyProtection="1">
      <alignment/>
      <protection/>
    </xf>
    <xf numFmtId="0" fontId="2" fillId="0" borderId="0" xfId="56" applyFill="1" applyProtection="1">
      <alignment/>
      <protection/>
    </xf>
    <xf numFmtId="0" fontId="18" fillId="0" borderId="11" xfId="0" applyFont="1" applyBorder="1" applyAlignment="1" applyProtection="1">
      <alignment horizontal="center" vertical="center" wrapText="1"/>
      <protection locked="0"/>
    </xf>
    <xf numFmtId="0" fontId="7" fillId="0" borderId="12" xfId="56" applyFont="1" applyBorder="1" applyAlignment="1" applyProtection="1">
      <alignment vertical="center"/>
      <protection locked="0"/>
    </xf>
    <xf numFmtId="0" fontId="19" fillId="0" borderId="0" xfId="56" applyFont="1" applyFill="1" applyAlignment="1" applyProtection="1">
      <alignment vertical="center"/>
      <protection/>
    </xf>
    <xf numFmtId="0" fontId="20" fillId="33" borderId="13" xfId="0" applyFont="1" applyFill="1" applyBorder="1" applyAlignment="1" applyProtection="1">
      <alignment horizontal="center" vertical="center" wrapText="1"/>
      <protection/>
    </xf>
    <xf numFmtId="0" fontId="20" fillId="33" borderId="14" xfId="0" applyFont="1" applyFill="1" applyBorder="1" applyAlignment="1" applyProtection="1">
      <alignment horizontal="center" vertical="center" wrapText="1"/>
      <protection/>
    </xf>
    <xf numFmtId="0" fontId="18" fillId="0" borderId="15" xfId="0" applyFont="1" applyBorder="1" applyAlignment="1" applyProtection="1">
      <alignment horizontal="left" vertical="center" wrapText="1"/>
      <protection/>
    </xf>
    <xf numFmtId="0" fontId="21" fillId="0" borderId="11" xfId="0" applyFont="1" applyBorder="1" applyAlignment="1" applyProtection="1">
      <alignment horizontal="left" vertical="center" wrapText="1"/>
      <protection/>
    </xf>
    <xf numFmtId="0" fontId="6" fillId="0" borderId="11" xfId="0" applyFont="1" applyBorder="1" applyAlignment="1" applyProtection="1">
      <alignment vertical="center" wrapText="1"/>
      <protection/>
    </xf>
    <xf numFmtId="0" fontId="7" fillId="0" borderId="11" xfId="56" applyFont="1" applyBorder="1" applyAlignment="1" applyProtection="1">
      <alignment vertical="center" wrapText="1"/>
      <protection/>
    </xf>
    <xf numFmtId="0" fontId="6" fillId="0" borderId="11" xfId="0" applyFont="1" applyBorder="1" applyAlignment="1" applyProtection="1">
      <alignment vertical="center" wrapText="1"/>
      <protection/>
    </xf>
    <xf numFmtId="0" fontId="21" fillId="0" borderId="11" xfId="0" applyFont="1" applyBorder="1" applyAlignment="1" applyProtection="1">
      <alignment horizontal="left" vertical="center" wrapText="1"/>
      <protection/>
    </xf>
    <xf numFmtId="0" fontId="7" fillId="0" borderId="11" xfId="0" applyFont="1" applyBorder="1" applyAlignment="1" applyProtection="1">
      <alignment vertical="center" wrapText="1"/>
      <protection/>
    </xf>
    <xf numFmtId="0" fontId="2" fillId="0" borderId="0" xfId="56" applyAlignment="1" applyProtection="1">
      <alignment wrapText="1"/>
      <protection/>
    </xf>
    <xf numFmtId="0" fontId="3" fillId="0" borderId="0" xfId="56" applyFont="1" applyAlignment="1" applyProtection="1">
      <alignment horizontal="center" vertical="center"/>
      <protection/>
    </xf>
    <xf numFmtId="0" fontId="2" fillId="0" borderId="0" xfId="56" applyAlignment="1" applyProtection="1">
      <alignment vertical="top" wrapText="1"/>
      <protection/>
    </xf>
    <xf numFmtId="0" fontId="22" fillId="0" borderId="10" xfId="0" applyFont="1" applyBorder="1" applyAlignment="1" applyProtection="1">
      <alignment wrapText="1"/>
      <protection locked="0"/>
    </xf>
    <xf numFmtId="0" fontId="12" fillId="0" borderId="10" xfId="47" applyFont="1" applyFill="1" applyBorder="1" applyAlignment="1" applyProtection="1">
      <alignment horizontal="center" vertical="center" wrapText="1"/>
      <protection locked="0"/>
    </xf>
    <xf numFmtId="0" fontId="22" fillId="0" borderId="0" xfId="0" applyFont="1" applyAlignment="1" applyProtection="1">
      <alignment/>
      <protection locked="0"/>
    </xf>
    <xf numFmtId="0" fontId="10" fillId="0" borderId="10" xfId="47" applyFont="1" applyFill="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3" fillId="0" borderId="1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0" fillId="0" borderId="0" xfId="0" applyAlignment="1" applyProtection="1">
      <alignment wrapText="1"/>
      <protection/>
    </xf>
    <xf numFmtId="0" fontId="17" fillId="0" borderId="0" xfId="0" applyFont="1" applyAlignment="1" applyProtection="1">
      <alignment horizontal="center" vertical="center" wrapText="1"/>
      <protection/>
    </xf>
    <xf numFmtId="0" fontId="17" fillId="0" borderId="0" xfId="0" applyFont="1" applyAlignment="1" applyProtection="1">
      <alignment wrapText="1"/>
      <protection/>
    </xf>
    <xf numFmtId="0" fontId="17" fillId="0" borderId="0" xfId="0" applyFont="1" applyAlignment="1" applyProtection="1">
      <alignment vertical="center" wrapText="1"/>
      <protection/>
    </xf>
    <xf numFmtId="0" fontId="18" fillId="33" borderId="0" xfId="0" applyFont="1" applyFill="1" applyAlignment="1" applyProtection="1">
      <alignment horizontal="center" vertical="top" wrapText="1"/>
      <protection/>
    </xf>
    <xf numFmtId="0" fontId="20" fillId="33" borderId="0" xfId="0" applyFont="1" applyFill="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0" fontId="10" fillId="0" borderId="10" xfId="47" applyFont="1" applyFill="1" applyBorder="1" applyAlignment="1" applyProtection="1">
      <alignment horizontal="left" vertical="top" wrapText="1"/>
      <protection/>
    </xf>
    <xf numFmtId="0" fontId="12" fillId="0" borderId="10" xfId="47" applyFont="1" applyFill="1" applyBorder="1" applyAlignment="1" applyProtection="1">
      <alignment horizontal="center" vertical="center" wrapText="1"/>
      <protection/>
    </xf>
    <xf numFmtId="0" fontId="12" fillId="0" borderId="10" xfId="56" applyFont="1" applyBorder="1" applyAlignment="1" applyProtection="1">
      <alignment horizontal="center" vertical="center"/>
      <protection/>
    </xf>
    <xf numFmtId="0" fontId="0" fillId="0" borderId="0" xfId="0" applyBorder="1" applyAlignment="1" applyProtection="1">
      <alignment wrapText="1"/>
      <protection/>
    </xf>
    <xf numFmtId="0" fontId="0" fillId="0" borderId="0" xfId="0" applyFont="1" applyBorder="1" applyAlignment="1" applyProtection="1">
      <alignment vertical="top" wrapText="1"/>
      <protection/>
    </xf>
    <xf numFmtId="0" fontId="17" fillId="0" borderId="0" xfId="0" applyFont="1" applyBorder="1" applyAlignment="1" applyProtection="1">
      <alignment horizontal="center" vertical="center" wrapText="1"/>
      <protection/>
    </xf>
    <xf numFmtId="0" fontId="24" fillId="0" borderId="0" xfId="0" applyFont="1" applyBorder="1" applyAlignment="1" applyProtection="1">
      <alignment horizontal="center" vertical="center" wrapText="1"/>
      <protection/>
    </xf>
    <xf numFmtId="0" fontId="17" fillId="0" borderId="0" xfId="0" applyFont="1" applyBorder="1" applyAlignment="1" applyProtection="1">
      <alignment vertical="center" wrapText="1"/>
      <protection/>
    </xf>
    <xf numFmtId="0" fontId="17" fillId="0" borderId="0" xfId="0" applyFont="1" applyBorder="1" applyAlignment="1" applyProtection="1">
      <alignment vertical="top" wrapText="1"/>
      <protection/>
    </xf>
    <xf numFmtId="0" fontId="0" fillId="0" borderId="0" xfId="0" applyAlignment="1" applyProtection="1">
      <alignment vertical="top" wrapText="1"/>
      <protection/>
    </xf>
    <xf numFmtId="0" fontId="23" fillId="0" borderId="10" xfId="0" applyFont="1" applyBorder="1" applyAlignment="1" applyProtection="1">
      <alignment horizontal="center" vertical="center" wrapText="1"/>
      <protection locked="0"/>
    </xf>
    <xf numFmtId="0" fontId="25" fillId="0" borderId="0" xfId="56" applyFont="1" applyFill="1" applyAlignment="1" applyProtection="1">
      <alignment horizontal="center" vertical="center"/>
      <protection/>
    </xf>
    <xf numFmtId="0" fontId="0" fillId="0" borderId="0" xfId="0" applyFont="1" applyFill="1" applyAlignment="1" applyProtection="1">
      <alignment wrapText="1"/>
      <protection/>
    </xf>
    <xf numFmtId="0" fontId="9" fillId="33" borderId="0" xfId="0" applyFont="1" applyFill="1" applyAlignment="1" applyProtection="1">
      <alignment horizontal="center" vertical="center" wrapText="1"/>
      <protection/>
    </xf>
    <xf numFmtId="0" fontId="15" fillId="0" borderId="0" xfId="0" applyFont="1" applyAlignment="1" applyProtection="1">
      <alignment vertical="center" wrapText="1"/>
      <protection/>
    </xf>
    <xf numFmtId="0" fontId="9" fillId="34" borderId="10"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23" fillId="0" borderId="10" xfId="0" applyFont="1" applyBorder="1" applyAlignment="1" applyProtection="1">
      <alignment horizontal="center" vertical="center" wrapText="1"/>
      <protection/>
    </xf>
    <xf numFmtId="0" fontId="23" fillId="0" borderId="10" xfId="0" applyFont="1" applyBorder="1" applyAlignment="1" applyProtection="1">
      <alignment vertical="top" wrapText="1"/>
      <protection/>
    </xf>
    <xf numFmtId="0" fontId="26" fillId="0" borderId="0" xfId="0" applyFont="1" applyAlignment="1" applyProtection="1">
      <alignment wrapText="1"/>
      <protection/>
    </xf>
    <xf numFmtId="0" fontId="27" fillId="0" borderId="0" xfId="0" applyFont="1" applyAlignment="1" applyProtection="1">
      <alignment horizontal="center" vertical="center" wrapText="1"/>
      <protection/>
    </xf>
    <xf numFmtId="0" fontId="3" fillId="0" borderId="0" xfId="56" applyFont="1" applyFill="1" applyAlignment="1" applyProtection="1">
      <alignment horizontal="left" vertical="top" wrapText="1"/>
      <protection locked="0"/>
    </xf>
    <xf numFmtId="0" fontId="2" fillId="0" borderId="0" xfId="56" applyAlignment="1" applyProtection="1">
      <alignment horizontal="center" wrapText="1"/>
      <protection locked="0"/>
    </xf>
    <xf numFmtId="0" fontId="19" fillId="0" borderId="0" xfId="56" applyFont="1" applyFill="1" applyAlignment="1" applyProtection="1">
      <alignment horizontal="center" vertical="center"/>
      <protection/>
    </xf>
    <xf numFmtId="0" fontId="19" fillId="0" borderId="0" xfId="56" applyFont="1" applyFill="1" applyAlignment="1" applyProtection="1">
      <alignment horizontal="left" vertical="center"/>
      <protection/>
    </xf>
    <xf numFmtId="0" fontId="2" fillId="0" borderId="0" xfId="56" applyFill="1" applyAlignment="1" applyProtection="1">
      <alignment horizontal="center"/>
      <protection/>
    </xf>
    <xf numFmtId="0" fontId="3" fillId="0" borderId="0" xfId="56" applyFont="1" applyAlignment="1" applyProtection="1">
      <alignment horizontal="left" vertical="center" wrapText="1"/>
      <protection/>
    </xf>
    <xf numFmtId="0" fontId="11" fillId="0" borderId="0" xfId="56" applyFont="1" applyFill="1" applyAlignment="1" applyProtection="1">
      <alignment horizontal="left" vertical="center"/>
      <protection/>
    </xf>
    <xf numFmtId="0" fontId="2" fillId="0" borderId="0" xfId="56" applyAlignment="1" applyProtection="1">
      <alignment horizontal="center"/>
      <protection/>
    </xf>
    <xf numFmtId="0" fontId="5" fillId="33" borderId="10" xfId="0" applyFont="1" applyFill="1" applyBorder="1" applyAlignment="1" applyProtection="1">
      <alignment horizontal="center" vertical="center" wrapText="1"/>
      <protection/>
    </xf>
    <xf numFmtId="0" fontId="2" fillId="0" borderId="0" xfId="56" applyFont="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56" applyFont="1" applyAlignment="1" applyProtection="1">
      <alignment horizontal="center"/>
      <protection/>
    </xf>
    <xf numFmtId="0" fontId="28" fillId="0" borderId="0" xfId="56" applyFont="1" applyAlignment="1" applyProtection="1">
      <alignment horizontal="left" vertical="top" wrapText="1"/>
      <protection/>
    </xf>
    <xf numFmtId="0" fontId="2" fillId="0" borderId="0" xfId="56" applyAlignment="1" applyProtection="1">
      <alignment horizontal="center" wrapText="1"/>
      <protection/>
    </xf>
    <xf numFmtId="0" fontId="2" fillId="0" borderId="0" xfId="56" applyBorder="1" applyAlignment="1" applyProtection="1">
      <alignment wrapText="1"/>
      <protection/>
    </xf>
    <xf numFmtId="0" fontId="2" fillId="0" borderId="10" xfId="56" applyBorder="1" applyProtection="1">
      <alignment/>
      <protection locked="0"/>
    </xf>
    <xf numFmtId="0" fontId="2" fillId="0" borderId="10" xfId="56" applyBorder="1" applyAlignment="1" applyProtection="1">
      <alignment horizontal="center"/>
      <protection locked="0"/>
    </xf>
    <xf numFmtId="0" fontId="0" fillId="0" borderId="10" xfId="0" applyFont="1" applyBorder="1" applyAlignment="1" applyProtection="1">
      <alignment horizontal="center" wrapText="1"/>
      <protection locked="0"/>
    </xf>
    <xf numFmtId="0" fontId="29" fillId="0" borderId="10" xfId="56" applyFont="1" applyBorder="1" applyAlignment="1" applyProtection="1">
      <alignment horizontal="center" wrapText="1"/>
      <protection locked="0"/>
    </xf>
    <xf numFmtId="0" fontId="4" fillId="34" borderId="10" xfId="0" applyFont="1" applyFill="1" applyBorder="1" applyAlignment="1" applyProtection="1">
      <alignment horizontal="center" vertical="center" wrapText="1"/>
      <protection/>
    </xf>
    <xf numFmtId="0" fontId="2" fillId="0" borderId="0" xfId="56" applyBorder="1" applyProtection="1">
      <alignment/>
      <protection/>
    </xf>
    <xf numFmtId="0" fontId="13" fillId="0" borderId="0" xfId="56" applyFont="1" applyAlignment="1" applyProtection="1">
      <alignment horizontal="left" vertical="center" wrapText="1"/>
      <protection/>
    </xf>
    <xf numFmtId="0" fontId="13" fillId="0" borderId="0" xfId="56" applyFont="1" applyFill="1" applyAlignment="1" applyProtection="1">
      <alignment horizontal="left" vertical="center" wrapText="1"/>
      <protection/>
    </xf>
    <xf numFmtId="0" fontId="3" fillId="0" borderId="0" xfId="56" applyFont="1" applyAlignment="1" applyProtection="1">
      <alignment horizontal="left" vertical="center"/>
      <protection/>
    </xf>
    <xf numFmtId="0" fontId="3" fillId="0" borderId="0" xfId="56" applyFont="1" applyAlignment="1" applyProtection="1">
      <alignment vertical="center" wrapText="1"/>
      <protection/>
    </xf>
    <xf numFmtId="0" fontId="20" fillId="35" borderId="10" xfId="0" applyFont="1" applyFill="1" applyBorder="1" applyAlignment="1" applyProtection="1">
      <alignment horizontal="center" vertical="center" wrapText="1"/>
      <protection/>
    </xf>
    <xf numFmtId="168" fontId="18" fillId="0" borderId="15" xfId="0" applyNumberFormat="1" applyFont="1" applyBorder="1" applyAlignment="1" applyProtection="1">
      <alignment horizontal="left" vertical="center" wrapText="1"/>
      <protection/>
    </xf>
    <xf numFmtId="0" fontId="19" fillId="0" borderId="0" xfId="56" applyFont="1" applyFill="1" applyAlignment="1" applyProtection="1">
      <alignment horizontal="center" vertical="center"/>
      <protection/>
    </xf>
    <xf numFmtId="0" fontId="19" fillId="36" borderId="0" xfId="56" applyFont="1" applyFill="1" applyAlignment="1" applyProtection="1">
      <alignment horizontal="center" vertical="center"/>
      <protection/>
    </xf>
    <xf numFmtId="0" fontId="20" fillId="34" borderId="15" xfId="0" applyFont="1" applyFill="1" applyBorder="1" applyAlignment="1" applyProtection="1">
      <alignment horizontal="left" vertical="center" wrapText="1"/>
      <protection/>
    </xf>
    <xf numFmtId="0" fontId="20" fillId="34" borderId="11" xfId="0" applyFont="1" applyFill="1" applyBorder="1" applyAlignment="1" applyProtection="1">
      <alignment horizontal="left" vertical="center" wrapText="1"/>
      <protection/>
    </xf>
    <xf numFmtId="0" fontId="20" fillId="34" borderId="12" xfId="0" applyFont="1" applyFill="1" applyBorder="1" applyAlignment="1" applyProtection="1">
      <alignment horizontal="left" vertical="center" wrapText="1"/>
      <protection/>
    </xf>
    <xf numFmtId="0" fontId="20" fillId="33" borderId="15" xfId="0" applyFont="1" applyFill="1" applyBorder="1" applyAlignment="1" applyProtection="1">
      <alignment horizontal="center" vertical="center" wrapText="1"/>
      <protection/>
    </xf>
    <xf numFmtId="0" fontId="20" fillId="33" borderId="16" xfId="0" applyFont="1" applyFill="1" applyBorder="1" applyAlignment="1" applyProtection="1">
      <alignment horizontal="center" vertical="center" wrapText="1"/>
      <protection/>
    </xf>
    <xf numFmtId="0" fontId="20" fillId="34" borderId="15" xfId="0" applyFont="1" applyFill="1" applyBorder="1" applyAlignment="1" applyProtection="1">
      <alignment vertical="top" wrapText="1"/>
      <protection/>
    </xf>
    <xf numFmtId="0" fontId="20" fillId="34" borderId="11" xfId="0" applyFont="1" applyFill="1" applyBorder="1" applyAlignment="1" applyProtection="1">
      <alignment vertical="top" wrapText="1"/>
      <protection/>
    </xf>
    <xf numFmtId="0" fontId="20" fillId="34" borderId="12" xfId="0" applyFont="1" applyFill="1" applyBorder="1" applyAlignment="1" applyProtection="1">
      <alignment vertical="top" wrapText="1"/>
      <protection/>
    </xf>
    <xf numFmtId="0" fontId="20" fillId="33" borderId="17" xfId="0" applyFont="1" applyFill="1" applyBorder="1" applyAlignment="1" applyProtection="1">
      <alignment horizontal="center" vertical="center" wrapText="1"/>
      <protection/>
    </xf>
    <xf numFmtId="0" fontId="19" fillId="36" borderId="0" xfId="56" applyFont="1" applyFill="1" applyAlignment="1" applyProtection="1">
      <alignment horizontal="center" vertical="top"/>
      <protection/>
    </xf>
    <xf numFmtId="0" fontId="9" fillId="33" borderId="17" xfId="0" applyFont="1" applyFill="1" applyBorder="1" applyAlignment="1" applyProtection="1">
      <alignment horizontal="center" vertical="center" wrapText="1"/>
      <protection/>
    </xf>
    <xf numFmtId="0" fontId="30" fillId="36" borderId="0" xfId="56" applyFont="1" applyFill="1" applyAlignment="1" applyProtection="1">
      <alignment horizontal="center" vertical="center"/>
      <protection/>
    </xf>
    <xf numFmtId="0" fontId="8" fillId="33" borderId="17" xfId="0" applyFont="1" applyFill="1" applyBorder="1" applyAlignment="1" applyProtection="1">
      <alignment horizontal="center" vertical="center" wrapText="1"/>
      <protection/>
    </xf>
    <xf numFmtId="0" fontId="16" fillId="34" borderId="18" xfId="0" applyFont="1" applyFill="1" applyBorder="1" applyAlignment="1" applyProtection="1">
      <alignment horizontal="left"/>
      <protection/>
    </xf>
    <xf numFmtId="0" fontId="16" fillId="34" borderId="0" xfId="56"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5">
    <dxf/>
    <dxf>
      <fill>
        <patternFill>
          <bgColor rgb="FFFFFF00"/>
        </patternFill>
      </fill>
    </dxf>
    <dxf>
      <fill>
        <patternFill>
          <bgColor rgb="FFFF0000"/>
        </patternFill>
      </fill>
    </dxf>
    <dxf>
      <font>
        <color theme="0"/>
      </font>
      <fill>
        <patternFill>
          <bgColor rgb="FFFF0000"/>
        </patternFill>
      </fill>
    </dxf>
    <dxf>
      <font>
        <color theme="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00B050"/>
        </patternFill>
      </fill>
      <border/>
    </dxf>
    <dxf>
      <font>
        <color auto="1"/>
      </font>
      <fill>
        <patternFill>
          <bgColor rgb="FFFFFF0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0</xdr:colOff>
      <xdr:row>87</xdr:row>
      <xdr:rowOff>0</xdr:rowOff>
    </xdr:to>
    <xdr:sp>
      <xdr:nvSpPr>
        <xdr:cNvPr id="1" name="TextBox 1"/>
        <xdr:cNvSpPr txBox="1">
          <a:spLocks noChangeArrowheads="1"/>
        </xdr:cNvSpPr>
      </xdr:nvSpPr>
      <xdr:spPr>
        <a:xfrm>
          <a:off x="0" y="0"/>
          <a:ext cx="10972800" cy="165735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HOW TO COMPLETE THE FORMS
</a:t>
          </a:r>
          <a:r>
            <a:rPr lang="en-US" cap="none" sz="1100" b="1" i="0" u="sng"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Completion of this tool will assist a practice in complying with Meaningful Use and the HIPAA Security Rule, but it is not a guarantee of compliance with either. Practices are still obligated to comply with the specific requirements of each rule.  Use of this tool will provide an overall view of the state of security and provide suggestions for remediation of deficiencies. A complete risk assessment must address each asset type separately, which this tool does not 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Risk Assessment Tool contains a four-step process designed to enable respondents to identify their level of risk against pre-identified threats and vulnerabilities.  The tool is designed for ease of use and user-friendliness.  Cells that populated on one table will be automatically populated on subsequent tabs to ensure accuracy and simplicity.  The US Department of Health and Human Services(HHS), Office for Civil Rights (OCR) references components of  the National Institute of Standards and Technology (NIST) Special Publications (SP) 800-66 and 800-30 as guidance for a security risk assessment.  NIST SP</a:t>
          </a:r>
          <a:r>
            <a:rPr lang="en-US" cap="none" sz="1100" b="0" i="0" u="none" baseline="0">
              <a:solidFill>
                <a:srgbClr val="000000"/>
              </a:solidFill>
              <a:latin typeface="Calibri"/>
              <a:ea typeface="Calibri"/>
              <a:cs typeface="Calibri"/>
            </a:rPr>
            <a:t> 800-66 is an i</a:t>
          </a:r>
          <a:r>
            <a:rPr lang="en-US" cap="none" sz="1100" b="0" i="0" u="none" baseline="0">
              <a:solidFill>
                <a:srgbClr val="000000"/>
              </a:solidFill>
              <a:latin typeface="Calibri"/>
              <a:ea typeface="Calibri"/>
              <a:cs typeface="Calibri"/>
            </a:rPr>
            <a:t>ntroductory resource guide for implementing the Health Insurance Portability and Accountability Act (HIPAA) Security Rule,</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NIST</a:t>
          </a:r>
          <a:r>
            <a:rPr lang="en-US" cap="none" sz="1100" b="0" i="0" u="none" baseline="0">
              <a:solidFill>
                <a:srgbClr val="000000"/>
              </a:solidFill>
              <a:latin typeface="Calibri"/>
              <a:ea typeface="Calibri"/>
              <a:cs typeface="Calibri"/>
            </a:rPr>
            <a:t> SP 800-30 is a risk management guide for information technology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Background information on the nine primary steps  to the risk assessment methodology outlined in  NIST SP 800-66 and in NIST SP 800-30 is available on the next tab, labeled </a:t>
          </a:r>
          <a:r>
            <a:rPr lang="en-US" cap="none" sz="1100" b="1" i="0" u="none" baseline="0">
              <a:solidFill>
                <a:srgbClr val="000000"/>
              </a:solidFill>
              <a:latin typeface="Calibri"/>
              <a:ea typeface="Calibri"/>
              <a:cs typeface="Calibri"/>
            </a:rPr>
            <a:t>800-66 Risk Guidance</a:t>
          </a:r>
          <a:r>
            <a:rPr lang="en-US" cap="none" sz="1100" b="0" i="0" u="none" baseline="0">
              <a:solidFill>
                <a:srgbClr val="000000"/>
              </a:solidFill>
              <a:latin typeface="Calibri"/>
              <a:ea typeface="Calibri"/>
              <a:cs typeface="Calibri"/>
            </a:rPr>
            <a:t>.  These steps offer helpful background information on the assessment steps, how they interact with one another and basic descriptions of risk and the components of risk, such as threats and vulnerabilities.  Internet links to NIST SP 800-66 and SP 800-30 </a:t>
          </a:r>
          <a:r>
            <a:rPr lang="en-US" cap="none" sz="1100" b="0" i="0" u="none" baseline="0">
              <a:solidFill>
                <a:srgbClr val="000000"/>
              </a:solidFill>
              <a:latin typeface="Calibri"/>
              <a:ea typeface="Calibri"/>
              <a:cs typeface="Calibri"/>
            </a:rPr>
            <a:t>are also  provided </a:t>
          </a:r>
          <a:r>
            <a:rPr lang="en-US" cap="none" sz="1100" b="0" i="0" u="none" baseline="0">
              <a:solidFill>
                <a:srgbClr val="000000"/>
              </a:solidFill>
              <a:latin typeface="Calibri"/>
              <a:ea typeface="Calibri"/>
              <a:cs typeface="Calibri"/>
            </a:rPr>
            <a:t>for those seeking additional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Purpose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purpose of a risk assessment is to identify conditions where Electronic Protected Health Information (EPHI) could be disclosed without proper authorization, improperly modified, or made unavailable when needed. </a:t>
          </a:r>
          <a:r>
            <a:rPr lang="en-US" cap="none" sz="1100" b="0" i="0" u="none" baseline="0">
              <a:solidFill>
                <a:srgbClr val="000000"/>
              </a:solidFill>
              <a:latin typeface="Calibri"/>
              <a:ea typeface="Calibri"/>
              <a:cs typeface="Calibri"/>
            </a:rPr>
            <a:t>This information is then used to make risk management decisions on what reasonable and appropriate safeguards are needed to reduce risk to an acceptable level.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Risk Assessment Tool is</a:t>
          </a:r>
          <a:r>
            <a:rPr lang="en-US" cap="none" sz="1100" b="0" i="0" u="none" baseline="0">
              <a:solidFill>
                <a:srgbClr val="000000"/>
              </a:solidFill>
              <a:latin typeface="Calibri"/>
              <a:ea typeface="Calibri"/>
              <a:cs typeface="Calibri"/>
            </a:rPr>
            <a:t> intended to be </a:t>
          </a:r>
          <a:r>
            <a:rPr lang="en-US" cap="none" sz="1100" b="0" i="0" u="none" baseline="0">
              <a:solidFill>
                <a:srgbClr val="000000"/>
              </a:solidFill>
              <a:latin typeface="Calibri"/>
              <a:ea typeface="Calibri"/>
              <a:cs typeface="Calibri"/>
            </a:rPr>
            <a:t>a starting point for identifying cybersecurity risks to your</a:t>
          </a:r>
          <a:r>
            <a:rPr lang="en-US" cap="none" sz="1100" b="0" i="0" u="none" baseline="0">
              <a:solidFill>
                <a:srgbClr val="000000"/>
              </a:solidFill>
              <a:latin typeface="Calibri"/>
              <a:ea typeface="Calibri"/>
              <a:cs typeface="Calibri"/>
            </a:rPr>
            <a:t> organization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Risk Assessment Tool Four-Step Process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following</a:t>
          </a:r>
          <a:r>
            <a:rPr lang="en-US" cap="none" sz="1100" b="0" i="0" u="none" baseline="0">
              <a:solidFill>
                <a:srgbClr val="000000"/>
              </a:solidFill>
              <a:latin typeface="Calibri"/>
              <a:ea typeface="Calibri"/>
              <a:cs typeface="Calibri"/>
            </a:rPr>
            <a:t> four-step process is provided for using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Risk Assessment Tool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is the</a:t>
          </a:r>
          <a:r>
            <a:rPr lang="en-US" cap="none" sz="1100" b="1" i="0" u="none" baseline="0">
              <a:solidFill>
                <a:srgbClr val="000000"/>
              </a:solidFill>
              <a:latin typeface="Calibri"/>
              <a:ea typeface="Calibri"/>
              <a:cs typeface="Calibri"/>
            </a:rPr>
            <a:t> Screening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This tab is offered as a means for determining the degree to which threats and associated vulnerabilities apply to their organization’s assets.  While this tab is an optional feature in the risk analysis, it is strongly recommended that respondents utilize this tab,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these questions will assist in additional responses in Steps 2a and 2b.  Users should examine the question and determine the degree to which their current operations address the matching Threat-Vulnerability Statement.  The choices from the drop down menu are Addressed, Partially Addressed or Not Addressed.  A column is provided to the far right in the table for respondents to provide expanded responses to the questions in the row.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Steps 2a (People</a:t>
          </a:r>
          <a:r>
            <a:rPr lang="en-US" cap="none" sz="1100" b="1" i="0" u="none" baseline="0">
              <a:solidFill>
                <a:srgbClr val="000000"/>
              </a:solidFill>
              <a:latin typeface="Calibri"/>
              <a:ea typeface="Calibri"/>
              <a:cs typeface="Calibri"/>
            </a:rPr>
            <a:t> and Processes</a:t>
          </a:r>
          <a:r>
            <a:rPr lang="en-US" cap="none" sz="1100" b="1" i="0" u="none" baseline="0">
              <a:solidFill>
                <a:srgbClr val="000000"/>
              </a:solidFill>
              <a:latin typeface="Calibri"/>
              <a:ea typeface="Calibri"/>
              <a:cs typeface="Calibri"/>
            </a:rPr>
            <a:t>) and 2b (Technology) </a:t>
          </a:r>
          <a:r>
            <a:rPr lang="en-US" cap="none" sz="1100" b="0" i="0" u="none" baseline="0">
              <a:solidFill>
                <a:srgbClr val="000000"/>
              </a:solidFill>
              <a:latin typeface="Calibri"/>
              <a:ea typeface="Calibri"/>
              <a:cs typeface="Calibri"/>
            </a:rPr>
            <a:t>utilize the same questions, criteria and risk calculations.  It is necessary to separate the two categories of assets for analysis purposes. 
</a:t>
          </a:r>
          <a:r>
            <a:rPr lang="en-US" cap="none" sz="1100" b="0" i="0" u="none" baseline="0">
              <a:solidFill>
                <a:srgbClr val="000000"/>
              </a:solidFill>
              <a:latin typeface="Calibri"/>
              <a:ea typeface="Calibri"/>
              <a:cs typeface="Calibri"/>
            </a:rPr>
            <a:t>The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People</a:t>
          </a:r>
          <a:r>
            <a:rPr lang="en-US" cap="none" sz="1100" b="0" i="0" u="none" baseline="0">
              <a:solidFill>
                <a:srgbClr val="000000"/>
              </a:solidFill>
              <a:latin typeface="Calibri"/>
              <a:ea typeface="Calibri"/>
              <a:cs typeface="Calibri"/>
            </a:rPr>
            <a:t> and Processes </a:t>
          </a:r>
          <a:r>
            <a:rPr lang="en-US" cap="none" sz="1100" b="0" i="0" u="none" baseline="0">
              <a:solidFill>
                <a:srgbClr val="000000"/>
              </a:solidFill>
              <a:latin typeface="Calibri"/>
              <a:ea typeface="Calibri"/>
              <a:cs typeface="Calibri"/>
            </a:rPr>
            <a:t> and Technology tabs </a:t>
          </a:r>
          <a:r>
            <a:rPr lang="en-US" cap="none" sz="1100" b="0" i="0" u="none" baseline="0">
              <a:solidFill>
                <a:srgbClr val="000000"/>
              </a:solidFill>
              <a:latin typeface="Calibri"/>
              <a:ea typeface="Calibri"/>
              <a:cs typeface="Calibri"/>
            </a:rPr>
            <a:t>will list assets typically found within a medical practice which are applicable to the Threat-Vulnerability Statement  appearing in the next column.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Recommended Control Measures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which is associated with the Threat-Vulnerability, </a:t>
          </a:r>
          <a:r>
            <a:rPr lang="en-US" cap="none" sz="1100" b="0" i="0" u="none" baseline="0">
              <a:solidFill>
                <a:srgbClr val="000000"/>
              </a:solidFill>
              <a:latin typeface="Calibri"/>
              <a:ea typeface="Calibri"/>
              <a:cs typeface="Calibri"/>
            </a:rPr>
            <a:t>is pre-populated and is provided for respondents to consider in developing their information security posture.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Existing Control  is what the practitioner is doing, if any corrective actions are being taken, to mitigate and reduce the threat or vulnerability. Please populate the cell with all actions and measures being taken to address the threat or vulnerability.  If no action is taken, please indicate 'No Action Taken' in this space.  There is no correct or incorrect response, this is merely a sampling of what practitioners are doing to mitigate threats or minimize vulnerabilities.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Existing Control Effectiveness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a Drop-Down list in which the respondent will select the best answer to describe the degree to which their counter-measures address the Threat-Vulnerability statement earlier in the row.  When making a selection, respondents should also consider how effective their counter-measures are in relation to the Recommended Control Activity which is suggested in the previous cell.  The available response choices are Effective, Partially Effective or Not Effective.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Exposure Potential</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a pre-populated cell from the response in the previous Step 1 tab and represents the risk exposure to the practice for this Threat-Vulnerability statement.  The risk exposure is rated on a scale of High, Medium or Low.  The purpose is to offer additional guidance and empower the respondent in their selections on the following choices of Impact and the Likelihood of Occurrence,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simply ‘Likelihood’.  As with the Impact Rating, this is a judgment by the respondent as to how likely an 'Undesirable Event', such as power outage or fire, are to occur to the medical practice.  Please select from the appropriate corresponding choice of:  
</a:t>
          </a:r>
          <a:r>
            <a:rPr lang="en-US" cap="none" sz="1100" b="1" i="0" u="none" baseline="0">
              <a:solidFill>
                <a:srgbClr val="000000"/>
              </a:solidFill>
              <a:latin typeface="Calibri"/>
              <a:ea typeface="Calibri"/>
              <a:cs typeface="Calibri"/>
            </a:rPr>
            <a:t>VERY LIKELY</a:t>
          </a:r>
          <a:r>
            <a:rPr lang="en-US" cap="none" sz="1100" b="0" i="0" u="none" baseline="0">
              <a:solidFill>
                <a:srgbClr val="000000"/>
              </a:solidFill>
              <a:latin typeface="Calibri"/>
              <a:ea typeface="Calibri"/>
              <a:cs typeface="Calibri"/>
            </a:rPr>
            <a:t> is defined as having a probable chance of occurrence.
</a:t>
          </a:r>
          <a:r>
            <a:rPr lang="en-US" cap="none" sz="1100" b="1" i="0" u="none" baseline="0">
              <a:solidFill>
                <a:srgbClr val="000000"/>
              </a:solidFill>
              <a:latin typeface="Calibri"/>
              <a:ea typeface="Calibri"/>
              <a:cs typeface="Calibri"/>
            </a:rPr>
            <a:t>LIKELY </a:t>
          </a:r>
          <a:r>
            <a:rPr lang="en-US" cap="none" sz="1100" b="0" i="0" u="none" baseline="0">
              <a:solidFill>
                <a:srgbClr val="000000"/>
              </a:solidFill>
              <a:latin typeface="Calibri"/>
              <a:ea typeface="Calibri"/>
              <a:cs typeface="Calibri"/>
            </a:rPr>
            <a:t>is</a:t>
          </a:r>
          <a:r>
            <a:rPr lang="en-US" cap="none" sz="1100" b="0" i="0" u="none" baseline="0">
              <a:solidFill>
                <a:srgbClr val="000000"/>
              </a:solidFill>
              <a:latin typeface="Calibri"/>
              <a:ea typeface="Calibri"/>
              <a:cs typeface="Calibri"/>
            </a:rPr>
            <a:t> defined as having a significant chance of occurrence .
</a:t>
          </a:r>
          <a:r>
            <a:rPr lang="en-US" cap="none" sz="1100" b="1" i="0" u="none" baseline="0">
              <a:solidFill>
                <a:srgbClr val="000000"/>
              </a:solidFill>
              <a:latin typeface="Calibri"/>
              <a:ea typeface="Calibri"/>
              <a:cs typeface="Calibri"/>
            </a:rPr>
            <a:t>NOT LIKELY </a:t>
          </a:r>
          <a:r>
            <a:rPr lang="en-US" cap="none" sz="1100" b="0" i="0" u="none" baseline="0">
              <a:solidFill>
                <a:srgbClr val="000000"/>
              </a:solidFill>
              <a:latin typeface="Calibri"/>
              <a:ea typeface="Calibri"/>
              <a:cs typeface="Calibri"/>
            </a:rPr>
            <a:t>is defined as a modest or insignificant chance of occurrence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Impact  is the consequences of a security event to the medical practice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select from the appropriate corresponding choice of High, Medium or Low for each Business Asset.  
</a:t>
          </a:r>
          <a:r>
            <a:rPr lang="en-US" cap="none" sz="1100" b="1" i="0" u="none" baseline="0">
              <a:solidFill>
                <a:srgbClr val="000000"/>
              </a:solidFill>
              <a:latin typeface="Calibri"/>
              <a:ea typeface="Calibri"/>
              <a:cs typeface="Calibri"/>
            </a:rPr>
            <a:t>HIGH</a:t>
          </a:r>
          <a:r>
            <a:rPr lang="en-US" cap="none" sz="1100" b="0" i="0" u="none" baseline="0">
              <a:solidFill>
                <a:srgbClr val="000000"/>
              </a:solidFill>
              <a:latin typeface="Calibri"/>
              <a:ea typeface="Calibri"/>
              <a:cs typeface="Calibri"/>
            </a:rPr>
            <a:t> is defined as having a catastrophic impact on the medical practice; the medical practice is incapable of offering medical treatments or services and a significant number of medical records have been lost or compromised.  
</a:t>
          </a:r>
          <a:r>
            <a:rPr lang="en-US" cap="none" sz="1100" b="1" i="0" u="none" baseline="0">
              <a:solidFill>
                <a:srgbClr val="000000"/>
              </a:solidFill>
              <a:latin typeface="Calibri"/>
              <a:ea typeface="Calibri"/>
              <a:cs typeface="Calibri"/>
            </a:rPr>
            <a:t>MEDIUM</a:t>
          </a:r>
          <a:r>
            <a:rPr lang="en-US" cap="none" sz="1100" b="0" i="0" u="none" baseline="0">
              <a:solidFill>
                <a:srgbClr val="000000"/>
              </a:solidFill>
              <a:latin typeface="Calibri"/>
              <a:ea typeface="Calibri"/>
              <a:cs typeface="Calibri"/>
            </a:rPr>
            <a:t> is defined as having a significant impact; the medical practice may offer a reduced array of treatment services to patients.  A moderate number of medical records within the practice have been lost or compromised.  
</a:t>
          </a:r>
          <a:r>
            <a:rPr lang="en-US" cap="none" sz="1100" b="1" i="0" u="none" baseline="0">
              <a:solidFill>
                <a:srgbClr val="000000"/>
              </a:solidFill>
              <a:latin typeface="Calibri"/>
              <a:ea typeface="Calibri"/>
              <a:cs typeface="Calibri"/>
            </a:rPr>
            <a:t>LOW</a:t>
          </a:r>
          <a:r>
            <a:rPr lang="en-US" cap="none" sz="1100" b="0" i="0" u="none" baseline="0">
              <a:solidFill>
                <a:srgbClr val="000000"/>
              </a:solidFill>
              <a:latin typeface="Calibri"/>
              <a:ea typeface="Calibri"/>
              <a:cs typeface="Calibri"/>
            </a:rPr>
            <a:t> is defined as a modest or insignificant impact; the medical practice can continue to offer treatment to patients and some medical records may be lost or compromised.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NOTE</a:t>
          </a:r>
          <a:r>
            <a:rPr lang="en-US" cap="none" sz="1100" b="1" i="1" u="none" baseline="0">
              <a:solidFill>
                <a:srgbClr val="000000"/>
              </a:solidFill>
              <a:latin typeface="Calibri"/>
              <a:ea typeface="Calibri"/>
              <a:cs typeface="Calibri"/>
            </a:rPr>
            <a:t>: Any loss or compromise of 500 medical records or more requires that the practice notify the US Department of Health and Human Services (HHS), Office for Civil Rights (OCR) immediately.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Risk Rating</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requires </a:t>
          </a:r>
          <a:r>
            <a:rPr lang="en-US" cap="none" sz="1100" b="0" i="1" u="sng" baseline="0">
              <a:solidFill>
                <a:srgbClr val="000000"/>
              </a:solidFill>
              <a:latin typeface="Calibri"/>
              <a:ea typeface="Calibri"/>
              <a:cs typeface="Calibri"/>
            </a:rPr>
            <a:t>no action </a:t>
          </a:r>
          <a:r>
            <a:rPr lang="en-US" cap="none" sz="1100" b="0" i="0" u="none" baseline="0">
              <a:solidFill>
                <a:srgbClr val="000000"/>
              </a:solidFill>
              <a:latin typeface="Calibri"/>
              <a:ea typeface="Calibri"/>
              <a:cs typeface="Calibri"/>
            </a:rPr>
            <a:t>by the respondent.  The column automatically calculates the risk rating to the medical practice based upon the inputs to the 'Impact' and 'Likelihood' columns.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3, Findings-Remediation,</a:t>
          </a:r>
          <a:r>
            <a:rPr lang="en-US" cap="none" sz="1100" b="0" i="0" u="none" baseline="0">
              <a:solidFill>
                <a:srgbClr val="000000"/>
              </a:solidFill>
              <a:latin typeface="Calibri"/>
              <a:ea typeface="Calibri"/>
              <a:cs typeface="Calibri"/>
            </a:rPr>
            <a:t> is the final tab requiring completion and is almost entirely auto-populated with data from previous tabs.   The Risks Found column</a:t>
          </a:r>
          <a:r>
            <a:rPr lang="en-US" cap="none" sz="1100" b="0" i="0" u="none" baseline="0">
              <a:solidFill>
                <a:srgbClr val="000000"/>
              </a:solidFill>
              <a:latin typeface="Calibri"/>
              <a:ea typeface="Calibri"/>
              <a:cs typeface="Calibri"/>
            </a:rPr>
            <a:t> is populated with </a:t>
          </a:r>
          <a:r>
            <a:rPr lang="en-US" cap="none" sz="1100" b="0" i="0" u="none" baseline="0">
              <a:solidFill>
                <a:srgbClr val="000000"/>
              </a:solidFill>
              <a:latin typeface="Calibri"/>
              <a:ea typeface="Calibri"/>
              <a:cs typeface="Calibri"/>
            </a:rPr>
            <a:t>the data from</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People and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Technology asset tabs ,which in Steps 2a or 2b was determined to have a Risk Rating</a:t>
          </a:r>
          <a:r>
            <a:rPr lang="en-US" cap="none" sz="1100" b="0" i="0" u="none" baseline="0">
              <a:solidFill>
                <a:srgbClr val="000000"/>
              </a:solidFill>
              <a:latin typeface="Calibri"/>
              <a:ea typeface="Calibri"/>
              <a:cs typeface="Calibri"/>
            </a:rPr>
            <a:t> of either </a:t>
          </a:r>
          <a:r>
            <a:rPr lang="en-US" cap="none" sz="1100" b="0" i="0" u="none" baseline="0">
              <a:solidFill>
                <a:srgbClr val="000000"/>
              </a:solidFill>
              <a:latin typeface="Calibri"/>
              <a:ea typeface="Calibri"/>
              <a:cs typeface="Calibri"/>
            </a:rPr>
            <a:t>Medium or High.  The Existing Control Measures Applied are the measures, if any, currently being undertaken to address the threat as was indicated in Steps 2a or 2b.  Recommended Control Measures 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corresponding recommended corrective measures which were automatically populated in the tabs of Steps 2a and 2b and appear again in this space.  The final cell,</a:t>
          </a:r>
          <a:r>
            <a:rPr lang="en-US" cap="none" sz="1100" b="0" i="0" u="none" baseline="0">
              <a:solidFill>
                <a:srgbClr val="000000"/>
              </a:solidFill>
              <a:latin typeface="Calibri"/>
              <a:ea typeface="Calibri"/>
              <a:cs typeface="Calibri"/>
            </a:rPr>
            <a:t> Additional</a:t>
          </a:r>
          <a:r>
            <a:rPr lang="en-US" cap="none" sz="1100" b="0" i="0" u="none" baseline="0">
              <a:solidFill>
                <a:srgbClr val="000000"/>
              </a:solidFill>
              <a:latin typeface="Calibri"/>
              <a:ea typeface="Calibri"/>
              <a:cs typeface="Calibri"/>
            </a:rPr>
            <a:t> Steps, offers the respondent an opportunity to consider and state any additional measures they would like to implement.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4 </a:t>
          </a:r>
          <a:r>
            <a:rPr lang="en-US" cap="none" sz="1100" b="0" i="0" u="none" baseline="0">
              <a:solidFill>
                <a:srgbClr val="000000"/>
              </a:solidFill>
              <a:latin typeface="Calibri"/>
              <a:ea typeface="Calibri"/>
              <a:cs typeface="Calibri"/>
            </a:rPr>
            <a:t>is the</a:t>
          </a:r>
          <a:r>
            <a:rPr lang="en-US" cap="none" sz="1100" b="1" i="0" u="none" baseline="0">
              <a:solidFill>
                <a:srgbClr val="000000"/>
              </a:solidFill>
              <a:latin typeface="Calibri"/>
              <a:ea typeface="Calibri"/>
              <a:cs typeface="Calibri"/>
            </a:rPr>
            <a:t> Inventorying of Assets  </a:t>
          </a:r>
          <a:r>
            <a:rPr lang="en-US" cap="none" sz="1100" b="0" i="0" u="none" baseline="0">
              <a:solidFill>
                <a:srgbClr val="000000"/>
              </a:solidFill>
              <a:latin typeface="Calibri"/>
              <a:ea typeface="Calibri"/>
              <a:cs typeface="Calibri"/>
            </a:rPr>
            <a:t>tab</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a:t>
          </a:r>
          <a:r>
            <a:rPr lang="en-US" cap="none" sz="1100" b="0" i="0" u="none" baseline="0">
              <a:solidFill>
                <a:srgbClr val="000000"/>
              </a:solidFill>
              <a:latin typeface="Calibri"/>
              <a:ea typeface="Calibri"/>
              <a:cs typeface="Calibri"/>
            </a:rPr>
            <a:t> is completely </a:t>
          </a:r>
          <a:r>
            <a:rPr lang="en-US" cap="none" sz="1100" b="1" i="0" u="sng" baseline="0">
              <a:solidFill>
                <a:srgbClr val="000000"/>
              </a:solidFill>
              <a:latin typeface="Calibri"/>
              <a:ea typeface="Calibri"/>
              <a:cs typeface="Calibri"/>
            </a:rPr>
            <a:t>optional</a:t>
          </a:r>
          <a:r>
            <a:rPr lang="en-US" cap="none" sz="1100" b="0" i="0" u="none" baseline="0">
              <a:solidFill>
                <a:srgbClr val="000000"/>
              </a:solidFill>
              <a:latin typeface="Calibri"/>
              <a:ea typeface="Calibri"/>
              <a:cs typeface="Calibri"/>
            </a:rPr>
            <a:t> to the respondent</a:t>
          </a:r>
          <a:r>
            <a:rPr lang="en-US" cap="none" sz="1100" b="0" i="0" u="none" baseline="0">
              <a:solidFill>
                <a:srgbClr val="000000"/>
              </a:solidFill>
              <a:latin typeface="Calibri"/>
              <a:ea typeface="Calibri"/>
              <a:cs typeface="Calibri"/>
            </a:rPr>
            <a:t>.  In this step, the respondent should list </a:t>
          </a:r>
          <a:r>
            <a:rPr lang="en-US" cap="none" sz="1100" b="1" i="0" u="sng"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devices that are touched by EPHI.  Devices may be for example, desktop PCs, fax machines or specialized medical devices with computerized hard drives to record patient data and test results.  Any software applications, whether for recording of patient information, billing information or any other purpose which comes into contact with EPHI should also be listed here.  The next column will ask whether the device processes, stores or transmits EPHI.   If the</a:t>
          </a:r>
          <a:r>
            <a:rPr lang="en-US" cap="none" sz="1100" b="0" i="0" u="none" baseline="0">
              <a:solidFill>
                <a:srgbClr val="000000"/>
              </a:solidFill>
              <a:latin typeface="Calibri"/>
              <a:ea typeface="Calibri"/>
              <a:cs typeface="Calibri"/>
            </a:rPr>
            <a:t> devices does not process EPHI, there is no need to proceed further with this device.  If the devices DOES process EPHI, then the respondent would select from the next column whether the asset should be categorized as a People and Process asset, or as a Technology asset.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NEXT STEP:  </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lease proceed to the</a:t>
          </a:r>
          <a:r>
            <a:rPr lang="en-US" cap="none" sz="1100" b="0" i="0" u="none" baseline="0">
              <a:solidFill>
                <a:srgbClr val="000000"/>
              </a:solidFill>
              <a:latin typeface="Calibri"/>
              <a:ea typeface="Calibri"/>
              <a:cs typeface="Calibri"/>
            </a:rPr>
            <a:t> 800-66 Risk Guidance tab which provides guidance on conducting a risk assessment.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600075</xdr:colOff>
      <xdr:row>74</xdr:row>
      <xdr:rowOff>9525</xdr:rowOff>
    </xdr:to>
    <xdr:sp>
      <xdr:nvSpPr>
        <xdr:cNvPr id="1" name="TextBox 1"/>
        <xdr:cNvSpPr txBox="1">
          <a:spLocks noChangeArrowheads="1"/>
        </xdr:cNvSpPr>
      </xdr:nvSpPr>
      <xdr:spPr>
        <a:xfrm>
          <a:off x="0" y="0"/>
          <a:ext cx="10963275" cy="142303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NIST SP 800-66</a:t>
          </a:r>
          <a:r>
            <a:rPr lang="en-US" cap="none" sz="1200" b="1" i="0" u="none" baseline="0">
              <a:solidFill>
                <a:srgbClr val="000000"/>
              </a:solidFill>
              <a:latin typeface="Calibri"/>
              <a:ea typeface="Calibri"/>
              <a:cs typeface="Calibri"/>
            </a:rPr>
            <a:t> RISK GUIDANCE</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to Conduct the Risk Assessment: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Risk assessments can be conducted using many different methodologies. There is no single methodology that will work for all organizations and all situations. The following steps represent key elements in a comprehensive risk assessment program, and provide an example of the risk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expected that these steps will be customized to most effectively identify risk for an organization based on its own uniqueness. Even though these items are listed as steps, they are not prescriptive in the order that they should be conducted. Some steps can be conducted simultaneously rather than sequentially.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Scope the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first step in assessing risk is to define the scope of the effort.  To do this, it is necessary to identify where EPHI is created, received, maintained, processed, or transmitted.  Ensure that the risk assessment scope takes into consideration the remote work force and telecommuters, and removable media and portable computing devices (e.g., laptops, removable media, and backup media).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Gather Information.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During this step, the covered entity should identify: </a:t>
          </a:r>
          <a:r>
            <a:rPr lang="en-US" cap="none" sz="1100" b="0" i="0" u="none" baseline="0">
              <a:solidFill>
                <a:srgbClr val="000000"/>
              </a:solidFill>
              <a:latin typeface="Calibri"/>
              <a:ea typeface="Calibri"/>
              <a:cs typeface="Calibri"/>
            </a:rPr>
            <a:t>The conditions under which EPHI is created, received, maintained, processed, or transmitted by the covered entity.   It should also identify the security controls currently being used to protect the EPHI.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Identify Realistic Threats.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Often performed simultaneously with Step 4, </a:t>
          </a:r>
          <a:r>
            <a:rPr lang="en-US" cap="none" sz="1100" b="0" i="1" u="none" baseline="0">
              <a:solidFill>
                <a:srgbClr val="000000"/>
              </a:solidFill>
              <a:latin typeface="Calibri"/>
              <a:ea typeface="Calibri"/>
              <a:cs typeface="Calibri"/>
            </a:rPr>
            <a:t>Identify Potential Vulnerabilities</a:t>
          </a:r>
          <a:r>
            <a:rPr lang="en-US" cap="none" sz="1100" b="0" i="0" u="none" baseline="0">
              <a:solidFill>
                <a:srgbClr val="000000"/>
              </a:solidFill>
              <a:latin typeface="Calibri"/>
              <a:ea typeface="Calibri"/>
              <a:cs typeface="Calibri"/>
            </a:rPr>
            <a:t>, the goal of this step is to identify the potential threat sources and compile a threat statement listing potential threat-sources that are applicable to the covered entity and its operating environment. The listing of threat sources should include realistic and probable human and natural incidents that can have a negative impact on an organizations ability to protect EPHI.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Identify Potential Vulnerabilities.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Often performed simultaneously with Step 3, </a:t>
          </a:r>
          <a:r>
            <a:rPr lang="en-US" cap="none" sz="1100" b="0" i="1" u="none" baseline="0">
              <a:solidFill>
                <a:srgbClr val="000000"/>
              </a:solidFill>
              <a:latin typeface="Calibri"/>
              <a:ea typeface="Calibri"/>
              <a:cs typeface="Calibri"/>
            </a:rPr>
            <a:t>Identify Realistic Threats</a:t>
          </a:r>
          <a:r>
            <a:rPr lang="en-US" cap="none" sz="1100" b="0" i="0" u="none" baseline="0">
              <a:solidFill>
                <a:srgbClr val="000000"/>
              </a:solidFill>
              <a:latin typeface="Calibri"/>
              <a:ea typeface="Calibri"/>
              <a:cs typeface="Calibri"/>
            </a:rPr>
            <a:t>, the goal of this step is to develop a list of vulnerabilities (flaws or weaknesses) that could be exploited by potential threat sources. This list should focus on realistic technical and nontechnical areas where EPHI can be disclosed without proper authorization, improperly modified, or made unavailable when needed.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Assess Current Security Controls.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Often performed simultaneously with Step 2, </a:t>
          </a:r>
          <a:r>
            <a:rPr lang="en-US" cap="none" sz="1100" b="0" i="1" u="none" baseline="0">
              <a:solidFill>
                <a:srgbClr val="000000"/>
              </a:solidFill>
              <a:latin typeface="Calibri"/>
              <a:ea typeface="Calibri"/>
              <a:cs typeface="Calibri"/>
            </a:rPr>
            <a:t>Gather Information</a:t>
          </a:r>
          <a:r>
            <a:rPr lang="en-US" cap="none" sz="1100" b="0" i="0" u="none" baseline="0">
              <a:solidFill>
                <a:srgbClr val="000000"/>
              </a:solidFill>
              <a:latin typeface="Calibri"/>
              <a:ea typeface="Calibri"/>
              <a:cs typeface="Calibri"/>
            </a:rPr>
            <a:t>, the purpose of this step is to determine if the implemented or planned security controls will minimize or eliminate risks to EPHI. A thorough understanding of the actual security controls in place for a covered entity will reduce the list of vulnerabilities, as well as the realistic probability, of a threat attacking (intentionally or unintentionally) EPHI.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Determine the Likelihood and the Impact of a Threat Exercising a Vulnerability.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next major step in measuring the level of risk is to determine the likelihood and the adverse impact resulting from a threat successfully exploiting a vulnerability. A business impact assessment prioritizes the impact levels associated with the compromise of an organization’s information assets based on a qualitative or quantitative assessment of the sensitivity and criticality of those assets. An asset criticality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assessment identifies and prioritizes the sensitive and critical organization information assets (e.g., hardware, software, systems, services, and related technology assets) that support the organization’s critical missions.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 Determine the Level of Risk.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purpose of this step is to assess the level of risk to the IT system. The determination of risk takes into account the information gathered and determinations made during the previous steps. The level of risk is determined by analyzing the values assigned to the likelihood of threat occurrence and resulting impact of threat occurrence.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8. Recommend Security Controls.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During this step, security controls that could mitigate the identified risks, as appropriate to the organization’s operations, are recommended. The goal of the recommended controls is to reduce the level of risk to the IT system and its data to an acceptable level. Security control recommendations provide input to the risk mitigation process, during which the recommended security controls are evaluated, prioritized, and implemented.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 Document the Risk Assessment Results.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the risk assessment has been completed (threat sources and vulnerabilities identified, risks assessed, and security controls recommended), the results of each step in the risk assessment should be documented. NIST SP 800-30 provides a sample risk assessment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Key Terms Defined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talking about risk, it is important that terminology be defined and clearly understood. This section defines important terms associated with risk assessment and management.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Risk </a:t>
          </a:r>
          <a:r>
            <a:rPr lang="en-US" cap="none" sz="1100" b="0" i="0" u="none" baseline="0">
              <a:solidFill>
                <a:srgbClr val="000000"/>
              </a:solidFill>
              <a:latin typeface="Calibri"/>
              <a:ea typeface="Calibri"/>
              <a:cs typeface="Calibri"/>
            </a:rPr>
            <a:t>is the potential impact that a threat can have on the confidentiality, integrity, and availability on EPHI by exploiting a vulnerability.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Threats </a:t>
          </a:r>
          <a:r>
            <a:rPr lang="en-US" cap="none" sz="1100" b="0" i="0" u="none" baseline="0">
              <a:solidFill>
                <a:srgbClr val="000000"/>
              </a:solidFill>
              <a:latin typeface="Calibri"/>
              <a:ea typeface="Calibri"/>
              <a:cs typeface="Calibri"/>
            </a:rPr>
            <a:t>are anything that can have a negative impact on EPHI. 
</a:t>
          </a:r>
          <a:r>
            <a:rPr lang="en-US" cap="none" sz="1100" b="0" i="0" u="none" baseline="0">
              <a:solidFill>
                <a:srgbClr val="000000"/>
              </a:solidFill>
              <a:latin typeface="Calibri"/>
              <a:ea typeface="Calibri"/>
              <a:cs typeface="Calibri"/>
            </a:rPr>
            <a:t>Threats are: 
</a:t>
          </a:r>
          <a:r>
            <a:rPr lang="en-US" cap="none" sz="1100" b="0" i="0" u="none" baseline="0">
              <a:solidFill>
                <a:srgbClr val="000000"/>
              </a:solidFill>
              <a:latin typeface="Calibri"/>
              <a:ea typeface="Calibri"/>
              <a:cs typeface="Calibri"/>
            </a:rPr>
            <a:t>o Intentional (e.g., malicious intent); or 
</a:t>
          </a:r>
          <a:r>
            <a:rPr lang="en-US" cap="none" sz="1100" b="0" i="0" u="none" baseline="0">
              <a:solidFill>
                <a:srgbClr val="000000"/>
              </a:solidFill>
              <a:latin typeface="Calibri"/>
              <a:ea typeface="Calibri"/>
              <a:cs typeface="Calibri"/>
            </a:rPr>
            <a:t>o Unintentional (e.g., misconfigured server, data entry error).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Threat sources </a:t>
          </a:r>
          <a:r>
            <a:rPr lang="en-US" cap="none" sz="1100" b="0" i="0" u="none" baseline="0">
              <a:solidFill>
                <a:srgbClr val="000000"/>
              </a:solidFill>
              <a:latin typeface="Calibri"/>
              <a:ea typeface="Calibri"/>
              <a:cs typeface="Calibri"/>
            </a:rPr>
            <a:t>are: 
</a:t>
          </a:r>
          <a:r>
            <a:rPr lang="en-US" cap="none" sz="1100" b="0" i="0" u="none" baseline="0">
              <a:solidFill>
                <a:srgbClr val="000000"/>
              </a:solidFill>
              <a:latin typeface="Calibri"/>
              <a:ea typeface="Calibri"/>
              <a:cs typeface="Calibri"/>
            </a:rPr>
            <a:t>o Natural (e.g., floods, earthquakes, storms, tornados); 
</a:t>
          </a:r>
          <a:r>
            <a:rPr lang="en-US" cap="none" sz="1100" b="0" i="0" u="none" baseline="0">
              <a:solidFill>
                <a:srgbClr val="000000"/>
              </a:solidFill>
              <a:latin typeface="Calibri"/>
              <a:ea typeface="Calibri"/>
              <a:cs typeface="Calibri"/>
            </a:rPr>
            <a:t>o Human (e.g., intentional such as identity thieves, hackers, spyware authors; unintentional such as data entry error, accidental deletions); or 
</a:t>
          </a:r>
          <a:r>
            <a:rPr lang="en-US" cap="none" sz="1100" b="0" i="0" u="none" baseline="0">
              <a:solidFill>
                <a:srgbClr val="000000"/>
              </a:solidFill>
              <a:latin typeface="Calibri"/>
              <a:ea typeface="Calibri"/>
              <a:cs typeface="Calibri"/>
            </a:rPr>
            <a:t>o Environmental (e.g., power surges and spikes, hazmat contamination, environmental pollution).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Vulnerabilities </a:t>
          </a:r>
          <a:r>
            <a:rPr lang="en-US" cap="none" sz="1100" b="0" i="0" u="none" baseline="0">
              <a:solidFill>
                <a:srgbClr val="000000"/>
              </a:solidFill>
              <a:latin typeface="Calibri"/>
              <a:ea typeface="Calibri"/>
              <a:cs typeface="Calibri"/>
            </a:rPr>
            <a:t>are a flaw or weakness in a system security procedure, design, implementation, or control that could be intentionally or unintentionally exercised by a threat.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Impact </a:t>
          </a:r>
          <a:r>
            <a:rPr lang="en-US" cap="none" sz="1100" b="0" i="0" u="none" baseline="0">
              <a:solidFill>
                <a:srgbClr val="000000"/>
              </a:solidFill>
              <a:latin typeface="Calibri"/>
              <a:ea typeface="Calibri"/>
              <a:cs typeface="Calibri"/>
            </a:rPr>
            <a:t>is a negative quantitative and/or qualitative assessment of a vulnerability being exercised on the confidentiality, integrity, and availability of EPHI.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further information, please refer to NIST SP 800-66 and NIST SP 800-30. A link to the NIST Special</a:t>
          </a:r>
          <a:r>
            <a:rPr lang="en-US" cap="none" sz="1100" b="0" i="0" u="none" baseline="0">
              <a:solidFill>
                <a:srgbClr val="000000"/>
              </a:solidFill>
              <a:latin typeface="Calibri"/>
              <a:ea typeface="Calibri"/>
              <a:cs typeface="Calibri"/>
            </a:rPr>
            <a:t> Publications 800 Series is </a:t>
          </a:r>
          <a:r>
            <a:rPr lang="en-US" cap="none" sz="1100" b="0" i="0" u="none" baseline="0">
              <a:solidFill>
                <a:srgbClr val="000000"/>
              </a:solidFill>
              <a:latin typeface="Calibri"/>
              <a:ea typeface="Calibri"/>
              <a:cs typeface="Calibri"/>
            </a:rPr>
            <a:t>provided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http://csrc.nist.gov/publications/PubsSPs.html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NEXT STEP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lease proceed to the Step 1 tab and complete the appropriate sections which follow. Background information and guidance is offered at the top of each  tab.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3</xdr:col>
      <xdr:colOff>0</xdr:colOff>
      <xdr:row>16</xdr:row>
      <xdr:rowOff>314325</xdr:rowOff>
    </xdr:to>
    <xdr:sp>
      <xdr:nvSpPr>
        <xdr:cNvPr id="1" name="TextBox 1"/>
        <xdr:cNvSpPr txBox="1">
          <a:spLocks noChangeArrowheads="1"/>
        </xdr:cNvSpPr>
      </xdr:nvSpPr>
      <xdr:spPr>
        <a:xfrm>
          <a:off x="0" y="333375"/>
          <a:ext cx="8982075" cy="5314950"/>
        </a:xfrm>
        <a:prstGeom prst="rect">
          <a:avLst/>
        </a:prstGeom>
        <a:solidFill>
          <a:srgbClr val="D9D9D9"/>
        </a:solidFill>
        <a:ln w="28575" cmpd="sng">
          <a:solidFill>
            <a:srgbClr val="1F497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Purpose: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tab may be helpful to respondents in determining what to consider in the population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assets in Steps 2a and 2b.   The tab provides a space to list all potential assets and whether they process EPHI.  If the asset processes EPHI,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then decide if the</a:t>
          </a:r>
          <a:r>
            <a:rPr lang="en-US" cap="none" sz="1000" b="0" i="0" u="none" baseline="0">
              <a:solidFill>
                <a:srgbClr val="000000"/>
              </a:solidFill>
              <a:latin typeface="Calibri"/>
              <a:ea typeface="Calibri"/>
              <a:cs typeface="Calibri"/>
            </a:rPr>
            <a:t> asset is best suited as a People and Process asset or a Technology asset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following template, consistent with Step 1 of NIST Special Publications 800-66 and 800-30.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Using the Inventory Assets Tab:</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respondent should take a moment to carefully consider and reflect upon their complete asset inventory, then list the assets in the initial column.   The respondent can then utilize the next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column to consider whether or not the asset processes EPHI.  If the asset does not process EPHI, then the asset does not need to be listed or considered for this analysis any further.  If, however, the asset DOES process EPHI, then indicate the</a:t>
          </a:r>
          <a:r>
            <a:rPr lang="en-US" cap="none" sz="1000" b="0" i="0" u="none" baseline="0">
              <a:solidFill>
                <a:srgbClr val="000000"/>
              </a:solidFill>
              <a:latin typeface="Calibri"/>
              <a:ea typeface="Calibri"/>
              <a:cs typeface="Calibri"/>
            </a:rPr>
            <a:t> best</a:t>
          </a:r>
          <a:r>
            <a:rPr lang="en-US" cap="none" sz="1000" b="0" i="0" u="none" baseline="0">
              <a:solidFill>
                <a:srgbClr val="000000"/>
              </a:solidFill>
              <a:latin typeface="Calibri"/>
              <a:ea typeface="Calibri"/>
              <a:cs typeface="Calibri"/>
            </a:rPr>
            <a:t> category for the asset </a:t>
          </a:r>
          <a:r>
            <a:rPr lang="en-US" cap="none" sz="1000" b="0" i="0" u="none" baseline="0">
              <a:solidFill>
                <a:srgbClr val="000000"/>
              </a:solidFill>
              <a:latin typeface="Calibri"/>
              <a:ea typeface="Calibri"/>
              <a:cs typeface="Calibri"/>
            </a:rPr>
            <a:t>in the last column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Respondents should distinguish assets in the following way: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People</a:t>
          </a:r>
          <a:r>
            <a:rPr lang="en-US" cap="none" sz="1000" b="1" i="0" u="none" baseline="0">
              <a:solidFill>
                <a:srgbClr val="000000"/>
              </a:solidFill>
              <a:latin typeface="Calibri"/>
              <a:ea typeface="Calibri"/>
              <a:cs typeface="Calibri"/>
            </a:rPr>
            <a:t> and Processes</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Any asset(s) which processes, transmits or stores </a:t>
          </a:r>
          <a:r>
            <a:rPr lang="en-US" cap="none" sz="1000" b="1" i="0" u="none" baseline="0">
              <a:solidFill>
                <a:srgbClr val="000000"/>
              </a:solidFill>
              <a:latin typeface="Calibri"/>
              <a:ea typeface="Calibri"/>
              <a:cs typeface="Calibri"/>
            </a:rPr>
            <a:t>Electronic Personal Health Information (EPHI</a:t>
          </a:r>
          <a:r>
            <a:rPr lang="en-US" cap="none" sz="1000" b="0" i="0" u="none" baseline="0">
              <a:solidFill>
                <a:srgbClr val="000000"/>
              </a:solidFill>
              <a:latin typeface="Calibri"/>
              <a:ea typeface="Calibri"/>
              <a:cs typeface="Calibri"/>
            </a:rPr>
            <a:t>). The assets may be used in an operational or administrative capacity, for business purposes or for sustainment of operations.  As long as the asset usage impacts EPHI usage, then it should be listed in the tool.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Examples could include devices such as Desktop PCs, Fax Machines, Photo Copiers, Scanners, Mobile Computing Devices, Cell Phones/Smart Phones, Storage Servers, Monitors, Phones, Pagers, Network Connections, Internet Routers, Printer(s), Teleconferencing Equipment, Dictaphones, Software, Medical Equipment, Specialized Medical Devices (such as X-Ray, EKG, or EEG) or Portable Storage devices such as Thumb Drives.   
</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NOTE:</a:t>
          </a:r>
          <a:r>
            <a:rPr lang="en-US" cap="none" sz="1000" b="0" i="1" u="none" baseline="0">
              <a:solidFill>
                <a:srgbClr val="000000"/>
              </a:solidFill>
              <a:latin typeface="Calibri"/>
              <a:ea typeface="Calibri"/>
              <a:cs typeface="Calibri"/>
            </a:rPr>
            <a:t> policies, procedures, organizational standards and guidance should all be considered and included in the Business Asset section.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Technology:  </a:t>
          </a:r>
          <a:r>
            <a:rPr lang="en-US" cap="none" sz="1000" b="0" i="0" u="none" baseline="0">
              <a:solidFill>
                <a:srgbClr val="000000"/>
              </a:solidFill>
              <a:latin typeface="Calibri"/>
              <a:ea typeface="Calibri"/>
              <a:cs typeface="Calibri"/>
            </a:rPr>
            <a:t>This would be a list that exclusively contains the software package(s) which process EPHI.  This may be any computer program from specialized medical software to the Microsoft Office suite of products such as Excel, Word or Access.  Any software or computer program which processes, transmits or stores EPHI would be categorized in this section. 
</a:t>
          </a:r>
          <a:r>
            <a:rPr lang="en-US" cap="none" sz="1000" b="0" i="0"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NOTE:</a:t>
          </a:r>
          <a:r>
            <a:rPr lang="en-US" cap="none" sz="1000" b="0" i="1" u="none" baseline="0">
              <a:solidFill>
                <a:srgbClr val="000000"/>
              </a:solidFill>
              <a:latin typeface="Calibri"/>
              <a:ea typeface="Calibri"/>
              <a:cs typeface="Calibri"/>
            </a:rPr>
            <a:t>  If an asset does not process, store, or transmit EPHI, then it is NOT necessary</a:t>
          </a: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to consider or include that asset on this list.  The only consideration is whether or not EPHI is a factor in the usage of the asset.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NEXT STEP:  </a:t>
          </a:r>
          <a:r>
            <a:rPr lang="en-US" cap="none" sz="1000" b="0" i="0" u="none" baseline="0">
              <a:solidFill>
                <a:srgbClr val="000000"/>
              </a:solidFill>
              <a:latin typeface="Calibri"/>
              <a:ea typeface="Calibri"/>
              <a:cs typeface="Calibri"/>
            </a:rPr>
            <a:t>Please</a:t>
          </a:r>
          <a:r>
            <a:rPr lang="en-US" cap="none" sz="1000" b="0" i="0" u="none" baseline="0">
              <a:solidFill>
                <a:srgbClr val="000000"/>
              </a:solidFill>
              <a:latin typeface="Calibri"/>
              <a:ea typeface="Calibri"/>
              <a:cs typeface="Calibri"/>
            </a:rPr>
            <a:t> take the opportunity to review all your selections and inputs, in order to ensure accuracy in the responses given.</a:t>
          </a:r>
          <a:r>
            <a:rPr lang="en-US" cap="none" sz="10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304800</xdr:rowOff>
    </xdr:from>
    <xdr:to>
      <xdr:col>6</xdr:col>
      <xdr:colOff>0</xdr:colOff>
      <xdr:row>9</xdr:row>
      <xdr:rowOff>323850</xdr:rowOff>
    </xdr:to>
    <xdr:sp>
      <xdr:nvSpPr>
        <xdr:cNvPr id="1" name="TextBox 2"/>
        <xdr:cNvSpPr txBox="1">
          <a:spLocks noChangeArrowheads="1"/>
        </xdr:cNvSpPr>
      </xdr:nvSpPr>
      <xdr:spPr>
        <a:xfrm>
          <a:off x="0" y="304800"/>
          <a:ext cx="10963275" cy="3019425"/>
        </a:xfrm>
        <a:prstGeom prst="rect">
          <a:avLst/>
        </a:prstGeom>
        <a:solidFill>
          <a:srgbClr val="D9D9D9"/>
        </a:solidFill>
        <a:ln w="28575" cmpd="sng">
          <a:solidFill>
            <a:srgbClr val="1F497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Purpose:  </a:t>
          </a:r>
          <a:r>
            <a:rPr lang="en-US" cap="none" sz="1000" b="0" i="0" u="none" baseline="0">
              <a:solidFill>
                <a:srgbClr val="000000"/>
              </a:solidFill>
              <a:latin typeface="Calibri"/>
              <a:ea typeface="Calibri"/>
              <a:cs typeface="Calibri"/>
            </a:rPr>
            <a:t>The following tab is offered as a means for determining the degree to which threats and associated vulnerabilities apply to their organization’s assets.  While this tab is an optional feature in the risk analysis, it is strongly recommended that the respondents utilize this workspace as these questions will assist in additional responses on Steps 2a and 2b.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Steps for Using the Screening Questions Tab (Step  1)</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When examining each of the individual questions below, consider the question and your organizations current posture.  Please select from the drop-down list as to whether your organization Addresses, Partially-Addresses or Does Not Address the security issue in question.  There is no correct or incorrect response. The purpose of the risk analysis effort is to gauge the information security practices within medical facilities and where to best direct resources to remediate the areas of greatest concern.  When the selection is made, the corresponding ‘Exposure Potential’ column in Steps 2a or 2b will automatically populate with the words, ‘High', 'Medium' or ‘Low’ as a means of assisting the respondent in calculating their risk.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There will be a pre-selected Threat-Vulnerability Statement which will correspond to the question; </a:t>
          </a:r>
          <a:r>
            <a:rPr lang="en-US" cap="none" sz="1000" b="0" i="1" u="sng" baseline="0">
              <a:solidFill>
                <a:srgbClr val="000000"/>
              </a:solidFill>
              <a:latin typeface="Calibri"/>
              <a:ea typeface="Calibri"/>
              <a:cs typeface="Calibri"/>
            </a:rPr>
            <a:t>no action </a:t>
          </a:r>
          <a:r>
            <a:rPr lang="en-US" cap="none" sz="1000" b="0" i="0" u="none" baseline="0">
              <a:solidFill>
                <a:srgbClr val="000000"/>
              </a:solidFill>
              <a:latin typeface="Calibri"/>
              <a:ea typeface="Calibri"/>
              <a:cs typeface="Calibri"/>
            </a:rPr>
            <a:t>is required for this cell.  The respondent is offered this statement in consideration of what, if any, response they would like to offer in the last cell- Notes/Comments.  The respondent may populate in this cell, any concerns they have or counter-measures they currently utilize relative to the question topic and Threat-Vulnerability Statement.  This space is strictly a voluntary space and no action is required on the part of the respondent if they choose not to utilize this option.  The pre-populated Threat-Vulnerability Statement will appear again in Steps 2a and 2b.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NEXT STEP: </a:t>
          </a:r>
          <a:r>
            <a:rPr lang="en-US" cap="none" sz="1000" b="0" i="0" u="none" baseline="0">
              <a:solidFill>
                <a:srgbClr val="000000"/>
              </a:solidFill>
              <a:latin typeface="Calibri"/>
              <a:ea typeface="Calibri"/>
              <a:cs typeface="Calibri"/>
            </a:rPr>
            <a:t> After completing the questions on this tab, please proceed to the tab labeled People and Processes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Step 2a).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12</xdr:col>
      <xdr:colOff>0</xdr:colOff>
      <xdr:row>54</xdr:row>
      <xdr:rowOff>0</xdr:rowOff>
    </xdr:to>
    <xdr:sp>
      <xdr:nvSpPr>
        <xdr:cNvPr id="1" name="TextBox 1"/>
        <xdr:cNvSpPr txBox="1">
          <a:spLocks noChangeArrowheads="1"/>
        </xdr:cNvSpPr>
      </xdr:nvSpPr>
      <xdr:spPr>
        <a:xfrm>
          <a:off x="0" y="333375"/>
          <a:ext cx="10515600" cy="10096500"/>
        </a:xfrm>
        <a:prstGeom prst="rect">
          <a:avLst/>
        </a:prstGeom>
        <a:solidFill>
          <a:srgbClr val="D9D9D9"/>
        </a:solidFill>
        <a:ln w="28575" cmpd="sng">
          <a:solidFill>
            <a:srgbClr val="1F497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Purpose: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tab is designed to determine </a:t>
          </a:r>
          <a:r>
            <a:rPr lang="en-US" cap="none" sz="1000" b="0" i="0" u="none" baseline="0">
              <a:solidFill>
                <a:srgbClr val="000000"/>
              </a:solidFill>
              <a:latin typeface="Calibri"/>
              <a:ea typeface="Calibri"/>
              <a:cs typeface="Calibri"/>
            </a:rPr>
            <a:t>a risk rating for an organization's (people and process) assets, which s</a:t>
          </a:r>
          <a:r>
            <a:rPr lang="en-US" cap="none" sz="1000" b="0" i="0" u="none" baseline="0">
              <a:solidFill>
                <a:srgbClr val="000000"/>
              </a:solidFill>
              <a:latin typeface="Calibri"/>
              <a:ea typeface="Calibri"/>
              <a:cs typeface="Calibri"/>
            </a:rPr>
            <a:t>tore, transmit, or process EPHI.  The Threats and Vulnerabilities offered is a sample of possibilities which may be expanded upon.  These assets help to identify the scope of what needs to be assessed.  This tab addresses the Risk Assessment Steps 1 through 8 of NIST Special Publications 800-66 and 800-30.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Steps for Using the People</a:t>
          </a:r>
          <a:r>
            <a:rPr lang="en-US" cap="none" sz="1000" b="1" i="0" u="none" baseline="0">
              <a:solidFill>
                <a:srgbClr val="000000"/>
              </a:solidFill>
              <a:latin typeface="Calibri"/>
              <a:ea typeface="Calibri"/>
              <a:cs typeface="Calibri"/>
            </a:rPr>
            <a:t> and Processes </a:t>
          </a:r>
          <a:r>
            <a:rPr lang="en-US" cap="none" sz="1000" b="1" i="0" u="none" baseline="0">
              <a:solidFill>
                <a:srgbClr val="000000"/>
              </a:solidFill>
              <a:latin typeface="Calibri"/>
              <a:ea typeface="Calibri"/>
              <a:cs typeface="Calibri"/>
            </a:rPr>
            <a:t>Tab (Step 2a)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All Columns must be filled in completely.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Asset Management Category - </a:t>
          </a:r>
          <a:r>
            <a:rPr lang="en-US" cap="none" sz="1000" b="0" i="0" u="none" baseline="0">
              <a:solidFill>
                <a:srgbClr val="000000"/>
              </a:solidFill>
              <a:latin typeface="Calibri"/>
              <a:ea typeface="Calibri"/>
              <a:cs typeface="Calibri"/>
            </a:rPr>
            <a:t>This list has already been pre-populated to assist the respondent and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This cell contains the typical asset or business process which corresponds with the Threat-Vulnerability Statement in the next cell.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Threat-Vulnerability Statement -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Threat-Vulnerability Statement is also pre-populated and requires </a:t>
          </a:r>
          <a:r>
            <a:rPr lang="en-US" cap="none" sz="1000" b="0" i="1" u="sng" baseline="0">
              <a:solidFill>
                <a:srgbClr val="000000"/>
              </a:solidFill>
              <a:latin typeface="Calibri"/>
              <a:ea typeface="Calibri"/>
              <a:cs typeface="Calibri"/>
            </a:rPr>
            <a:t>no action</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on the part of the respondent.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Recommended Control Measures -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the respondent.  This is a recommended action which is provided for respondents to consider in developing their information security posture.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 Existing Control - </a:t>
          </a:r>
          <a:r>
            <a:rPr lang="en-US" cap="none" sz="1000" b="0" i="0" u="none" baseline="0">
              <a:solidFill>
                <a:srgbClr val="000000"/>
              </a:solidFill>
              <a:latin typeface="Calibri"/>
              <a:ea typeface="Calibri"/>
              <a:cs typeface="Calibri"/>
            </a:rPr>
            <a:t>This is what the practitioner is doing, if any corrective actions are taken, to mitigate and reduce the threat or vulnerability. Please populate the cell with all actions and measures being taken to address the threat or vulnerability.  If no action is taken, please indicate 'No Action Taken' in this space.  There is no correct or incorrect response, this is merely a sampling of what practitioners are doing to mitigate threats or minimize vulnerabilities.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 Existing Control Effectiveness </a:t>
          </a:r>
          <a:r>
            <a:rPr lang="en-US" cap="none" sz="1000" b="0" i="0" u="none" baseline="0">
              <a:solidFill>
                <a:srgbClr val="000000"/>
              </a:solidFill>
              <a:latin typeface="Calibri"/>
              <a:ea typeface="Calibri"/>
              <a:cs typeface="Calibri"/>
            </a:rPr>
            <a:t>- This is a Drop-Down list in which the respondent will select the best answer to describe the degree to which their counter-measures address the Threat-Vulnerability statement earlier in the row.  When making a selection, respondents should also consider how effective their counter-measures are in relation to the Recommended Control Measures which is suggested in the previous cell.  The available choices are Effective, Partially Effective or Not Effective.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example, the Threat-Vulnerability statement that “Facilities are protected by appropriate entry controls” would be evaluated as to how effectively the workspaces where EPHI can be accessed are protected.   Additionally, the respondent would also want to consider how effectively the medical facility itself is secured and protected.  These are some of the factors which must be considered in offering a response.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6. Exposure Potential </a:t>
          </a:r>
          <a:r>
            <a:rPr lang="en-US" cap="none" sz="1000" b="0" i="0" u="none" baseline="0">
              <a:solidFill>
                <a:srgbClr val="000000"/>
              </a:solidFill>
              <a:latin typeface="Calibri"/>
              <a:ea typeface="Calibri"/>
              <a:cs typeface="Calibri"/>
            </a:rPr>
            <a:t>- This cell is pre-populated from the response on the previous tab and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This cell represents the response of ‘Addressed, Partially-Addressed or Not-Addressed’ relative to the Threat-Vulnerability statement.  The purpose is to offer additional guidance and empower the respondent in their selections on the following choices of Impact and Likelihood.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7.</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Likelihood - </a:t>
          </a:r>
          <a:r>
            <a:rPr lang="en-US" cap="none" sz="1000" b="0" i="0" u="none" baseline="0">
              <a:solidFill>
                <a:srgbClr val="000000"/>
              </a:solidFill>
              <a:latin typeface="Calibri"/>
              <a:ea typeface="Calibri"/>
              <a:cs typeface="Calibri"/>
            </a:rPr>
            <a:t>As with the Impact Rating, this is a judgment by the respondent as to how likely an 'Undesirable Event', such as power outage or fire,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are to occur  to  the medical practice.  Please select from the appropriate corresponding choice of Low, Medium or High for each asset.  
</a:t>
          </a:r>
          <a:r>
            <a:rPr lang="en-US" cap="none" sz="1000" b="1" i="0" u="none" baseline="0">
              <a:solidFill>
                <a:srgbClr val="000000"/>
              </a:solidFill>
              <a:latin typeface="Calibri"/>
              <a:ea typeface="Calibri"/>
              <a:cs typeface="Calibri"/>
            </a:rPr>
            <a:t>Very Likely </a:t>
          </a:r>
          <a:r>
            <a:rPr lang="en-US" cap="none" sz="1000" b="0" i="0" u="none" baseline="0">
              <a:solidFill>
                <a:srgbClr val="000000"/>
              </a:solidFill>
              <a:latin typeface="Calibri"/>
              <a:ea typeface="Calibri"/>
              <a:cs typeface="Calibri"/>
            </a:rPr>
            <a:t>would be defined as having a probable chance of occurrence.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Likely</a:t>
          </a:r>
          <a:r>
            <a:rPr lang="en-US" cap="none" sz="1000" b="0" i="0" u="none" baseline="0">
              <a:solidFill>
                <a:srgbClr val="000000"/>
              </a:solidFill>
              <a:latin typeface="Calibri"/>
              <a:ea typeface="Calibri"/>
              <a:cs typeface="Calibri"/>
            </a:rPr>
            <a:t> would be defined as having a significant chance of occurrence.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 Likely </a:t>
          </a:r>
          <a:r>
            <a:rPr lang="en-US" cap="none" sz="1000" b="0" i="0" u="none" baseline="0">
              <a:solidFill>
                <a:srgbClr val="000000"/>
              </a:solidFill>
              <a:latin typeface="Calibri"/>
              <a:ea typeface="Calibri"/>
              <a:cs typeface="Calibri"/>
            </a:rPr>
            <a:t>would be defined as modest or insignificant chance of occurrence.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  Impact -</a:t>
          </a:r>
          <a:r>
            <a:rPr lang="en-US" cap="none" sz="1000" b="0" i="0" u="none" baseline="0">
              <a:solidFill>
                <a:srgbClr val="000000"/>
              </a:solidFill>
              <a:latin typeface="Calibri"/>
              <a:ea typeface="Calibri"/>
              <a:cs typeface="Calibri"/>
            </a:rPr>
            <a:t> In the event that an 'Undesirable Event' such as a power outage or a fire occurs, what is the level of impact to the practice?  The response is a completely subjective judgment by the practitioner as to what the impact of an occurrence of the threat would have upon the medical practice.  Please select from the appropriate corresponding choice of High, Medium, or Low for each asset.  
</a:t>
          </a:r>
          <a:r>
            <a:rPr lang="en-US" cap="none" sz="1000" b="1" i="0" u="none" baseline="0">
              <a:solidFill>
                <a:srgbClr val="000000"/>
              </a:solidFill>
              <a:latin typeface="Calibri"/>
              <a:ea typeface="Calibri"/>
              <a:cs typeface="Calibri"/>
            </a:rPr>
            <a:t>High</a:t>
          </a:r>
          <a:r>
            <a:rPr lang="en-US" cap="none" sz="1000" b="0" i="0" u="none" baseline="0">
              <a:solidFill>
                <a:srgbClr val="000000"/>
              </a:solidFill>
              <a:latin typeface="Calibri"/>
              <a:ea typeface="Calibri"/>
              <a:cs typeface="Calibri"/>
            </a:rPr>
            <a:t> would be defined as having a catastrophic impact on the medical practice; the medical practice is incapable of offering medical treatments or services and a significant number of medical records have been lost or compromised.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Medium</a:t>
          </a:r>
          <a:r>
            <a:rPr lang="en-US" cap="none" sz="1000" b="0" i="0" u="none" baseline="0">
              <a:solidFill>
                <a:srgbClr val="000000"/>
              </a:solidFill>
              <a:latin typeface="Calibri"/>
              <a:ea typeface="Calibri"/>
              <a:cs typeface="Calibri"/>
            </a:rPr>
            <a:t> would be defined as having a significant impact on the medical practice; the medical practice may offer a reduced array of treatment services to patients.  A moderate number of medical records within the practice have been lost or compromised.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Low</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would be defined as having a modest or insignificant impact on the</a:t>
          </a:r>
          <a:r>
            <a:rPr lang="en-US" cap="none" sz="1000" b="0" i="0" u="none" baseline="0">
              <a:solidFill>
                <a:srgbClr val="000000"/>
              </a:solidFill>
              <a:latin typeface="Calibri"/>
              <a:ea typeface="Calibri"/>
              <a:cs typeface="Calibri"/>
            </a:rPr>
            <a:t> medical practice</a:t>
          </a:r>
          <a:r>
            <a:rPr lang="en-US" cap="none" sz="1000" b="0" i="0" u="none" baseline="0">
              <a:solidFill>
                <a:srgbClr val="000000"/>
              </a:solidFill>
              <a:latin typeface="Calibri"/>
              <a:ea typeface="Calibri"/>
              <a:cs typeface="Calibri"/>
            </a:rPr>
            <a:t>; the medical practice can continue to offer treatment to patients and some medical records may be lost or compromised.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1" u="sng" baseline="0">
              <a:solidFill>
                <a:srgbClr val="000000"/>
              </a:solidFill>
              <a:latin typeface="Calibri"/>
              <a:ea typeface="Calibri"/>
              <a:cs typeface="Calibri"/>
            </a:rPr>
            <a:t>NOTE</a:t>
          </a:r>
          <a:r>
            <a:rPr lang="en-US" cap="none" sz="1000" b="1" i="1" u="none" baseline="0">
              <a:solidFill>
                <a:srgbClr val="000000"/>
              </a:solidFill>
              <a:latin typeface="Calibri"/>
              <a:ea typeface="Calibri"/>
              <a:cs typeface="Calibri"/>
            </a:rPr>
            <a:t>:   A loss or compromise of 500 medical records or more may qualify as a breach that requires the practice to notify the US Department of Health and Human Services Office for Civil Rights within a defined time frame.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9.  Risk Rating -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the respondent.  The column automatically calculates the risk rating to the medical practice based upon the inputs from the 'Impact Rating' and 'Likelihood of Occurrence' columns.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NEXT STEP: </a:t>
          </a:r>
          <a:r>
            <a:rPr lang="en-US" cap="none" sz="1000" b="0" i="0" u="none" baseline="0">
              <a:solidFill>
                <a:srgbClr val="000000"/>
              </a:solidFill>
              <a:latin typeface="Calibri"/>
              <a:ea typeface="Calibri"/>
              <a:cs typeface="Calibri"/>
            </a:rPr>
            <a:t> After completing the questions on this tab, please proceed to the tab labeled Technology (Step 2b).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References: 
</a:t>
          </a:r>
          <a:r>
            <a:rPr lang="en-US" cap="none" sz="1000" b="0" i="0" u="none" baseline="0">
              <a:solidFill>
                <a:srgbClr val="000000"/>
              </a:solidFill>
              <a:latin typeface="Calibri"/>
              <a:ea typeface="Calibri"/>
              <a:cs typeface="Calibri"/>
            </a:rPr>
            <a:t>HIPAA Security Rule
</a:t>
          </a:r>
          <a:r>
            <a:rPr lang="en-US" cap="none" sz="1000" b="0" i="0" u="none" baseline="0">
              <a:solidFill>
                <a:srgbClr val="000000"/>
              </a:solidFill>
              <a:latin typeface="Calibri"/>
              <a:ea typeface="Calibri"/>
              <a:cs typeface="Calibri"/>
            </a:rPr>
            <a:t>OCR Security Rule Guidance:  http://www.hhs.gov/ocr/privacy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COBIT Framework for IT Governance and Control, version 4.1 
</a:t>
          </a:r>
          <a:r>
            <a:rPr lang="en-US" cap="none" sz="1000" b="0" i="0" u="none" baseline="0">
              <a:solidFill>
                <a:srgbClr val="000000"/>
              </a:solidFill>
              <a:latin typeface="Calibri"/>
              <a:ea typeface="Calibri"/>
              <a:cs typeface="Calibri"/>
            </a:rPr>
            <a:t>NIST Special Publication 800-66
</a:t>
          </a:r>
          <a:r>
            <a:rPr lang="en-US" cap="none" sz="1000" b="0" i="0" u="none" baseline="0">
              <a:solidFill>
                <a:srgbClr val="000000"/>
              </a:solidFill>
              <a:latin typeface="Calibri"/>
              <a:ea typeface="Calibri"/>
              <a:cs typeface="Calibri"/>
            </a:rPr>
            <a:t>ISO/IEC 17799 (2005) Part 1 
</a:t>
          </a:r>
          <a:r>
            <a:rPr lang="en-US" cap="none" sz="1000" b="0" i="0" u="none" baseline="0">
              <a:solidFill>
                <a:srgbClr val="000000"/>
              </a:solidFill>
              <a:latin typeface="Calibri"/>
              <a:ea typeface="Calibri"/>
              <a:cs typeface="Calibri"/>
            </a:rPr>
            <a:t>Payment Card Industry, Data Security Standards PCI DSS v1.1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9525</xdr:rowOff>
    </xdr:from>
    <xdr:to>
      <xdr:col>12</xdr:col>
      <xdr:colOff>9525</xdr:colOff>
      <xdr:row>30</xdr:row>
      <xdr:rowOff>323850</xdr:rowOff>
    </xdr:to>
    <xdr:sp>
      <xdr:nvSpPr>
        <xdr:cNvPr id="1" name="TextBox 2"/>
        <xdr:cNvSpPr txBox="1">
          <a:spLocks noChangeArrowheads="1"/>
        </xdr:cNvSpPr>
      </xdr:nvSpPr>
      <xdr:spPr>
        <a:xfrm>
          <a:off x="0" y="342900"/>
          <a:ext cx="10591800" cy="9982200"/>
        </a:xfrm>
        <a:prstGeom prst="rect">
          <a:avLst/>
        </a:prstGeom>
        <a:solidFill>
          <a:srgbClr val="D9D9D9"/>
        </a:solidFill>
        <a:ln w="28575" cmpd="sng">
          <a:solidFill>
            <a:srgbClr val="1F497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Purpose: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tab is designed to develop a list of Assets that store, transmit, or process EPHI.  The Threats and Vulnerabilities offered is a sample of possibilities which may be expanded upon.  These Business Assets help to identify the scope of what needs to be assessed.  This tab addresses the Risk Assessment Steps 1 through 8 of NIST special Publications 800-66 and 800-30.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Steps for Using the Technology Tab (Step 2b)</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All Columns must be filled in completely.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Asset</a:t>
          </a:r>
          <a:r>
            <a:rPr lang="en-US" cap="none" sz="1000" b="1" i="0" u="none" baseline="0">
              <a:solidFill>
                <a:srgbClr val="000000"/>
              </a:solidFill>
              <a:latin typeface="Calibri"/>
              <a:ea typeface="Calibri"/>
              <a:cs typeface="Calibri"/>
            </a:rPr>
            <a:t> Management Category</a:t>
          </a:r>
          <a:r>
            <a:rPr lang="en-US" cap="none" sz="1000" b="1"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This list has already been pre-populated to assist the respondent and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This cell contains the typical technology process which corresponds with the Threat-Vulnerability Statement in the next cell.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Threat-Vulnerability Statement - </a:t>
          </a:r>
          <a:r>
            <a:rPr lang="en-US" cap="none" sz="1000" b="0" i="0" u="none" baseline="0">
              <a:solidFill>
                <a:srgbClr val="000000"/>
              </a:solidFill>
              <a:latin typeface="Calibri"/>
              <a:ea typeface="Calibri"/>
              <a:cs typeface="Calibri"/>
            </a:rPr>
            <a:t>The Threat-Vulnerability Statement is also pre-populated and requires </a:t>
          </a:r>
          <a:r>
            <a:rPr lang="en-US" cap="none" sz="1000" b="0" i="1" u="sng" baseline="0">
              <a:solidFill>
                <a:srgbClr val="000000"/>
              </a:solidFill>
              <a:latin typeface="Calibri"/>
              <a:ea typeface="Calibri"/>
              <a:cs typeface="Calibri"/>
            </a:rPr>
            <a:t>no action </a:t>
          </a:r>
          <a:r>
            <a:rPr lang="en-US" cap="none" sz="1000" b="0" i="0" u="none" baseline="0">
              <a:solidFill>
                <a:srgbClr val="000000"/>
              </a:solidFill>
              <a:latin typeface="Calibri"/>
              <a:ea typeface="Calibri"/>
              <a:cs typeface="Calibri"/>
            </a:rPr>
            <a:t>on the part of the respondent.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Recommended Control  Measures -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 </a:t>
          </a:r>
          <a:r>
            <a:rPr lang="en-US" cap="none" sz="1000" b="0" i="0" u="none" baseline="0">
              <a:solidFill>
                <a:srgbClr val="000000"/>
              </a:solidFill>
              <a:latin typeface="Calibri"/>
              <a:ea typeface="Calibri"/>
              <a:cs typeface="Calibri"/>
            </a:rPr>
            <a:t>by the respondent.  This is a recommended action which is provided for respondents to consider in developing their Information Security posture.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 Existing Control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is what the practitioner is doing, if any corrective actions are taken, to mitigate, and reduce the threat or vulnerability. Please populate the cell with all actions and measures being taken to address the threat or vulnerability.  If no action is taken, please indicate 'No Action Taken' in this space.  There is no correct or incorrect response, this is merely a sampling of what practitioners are doing to mitigate threats or minimize vulnerabilities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 Existing Control Effectiveness </a:t>
          </a:r>
          <a:r>
            <a:rPr lang="en-US" cap="none" sz="1000" b="0" i="0" u="none" baseline="0">
              <a:solidFill>
                <a:srgbClr val="000000"/>
              </a:solidFill>
              <a:latin typeface="Calibri"/>
              <a:ea typeface="Calibri"/>
              <a:cs typeface="Calibri"/>
            </a:rPr>
            <a:t>- This is a Drop-Down list in which the respondent will select the best answer to describe the degree to which their counter-measures address the Threat-Vulnerability statement earlier in the row.  When making a selection, respondents should also consider how effective their counter-measures are in relation to the Recommended Control Measures which is suggested in the previous cell.  The available choices are Effective, Partially Effective or Not Effective.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example, the Threat-Vulnerability statement that “Facilities are protected by appropriate entry controls” would be evaluated as to how effectively the workspaces where EPHI can be accessed are protected.   Additionally, the respondent would also want to consider how effectively the medical facility itself is secured and protected.  These are some of the factors which must be considered in offering a response.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6. Exposure Potential </a:t>
          </a:r>
          <a:r>
            <a:rPr lang="en-US" cap="none" sz="1000" b="0" i="0" u="none" baseline="0">
              <a:solidFill>
                <a:srgbClr val="000000"/>
              </a:solidFill>
              <a:latin typeface="Calibri"/>
              <a:ea typeface="Calibri"/>
              <a:cs typeface="Calibri"/>
            </a:rPr>
            <a:t>- This cell is pre-populated from the response on the previous tab </a:t>
          </a:r>
          <a:r>
            <a:rPr lang="en-US" cap="none" sz="1000" b="0" i="0" u="none" baseline="0">
              <a:solidFill>
                <a:srgbClr val="000000"/>
              </a:solidFill>
              <a:latin typeface="Calibri"/>
              <a:ea typeface="Calibri"/>
              <a:cs typeface="Calibri"/>
            </a:rPr>
            <a:t>and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This cell represents the response of ‘Addressed, Partially-Addressed or Not-Addressed’ relative to the Threat-Vulnerability statement.  The purpose is to offer additional guidance and empower the respondent in their selections on the following choices of Impact and Likelihood.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7.</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Likelihood - </a:t>
          </a:r>
          <a:r>
            <a:rPr lang="en-US" cap="none" sz="1000" b="0" i="0" u="none" baseline="0">
              <a:solidFill>
                <a:srgbClr val="000000"/>
              </a:solidFill>
              <a:latin typeface="Calibri"/>
              <a:ea typeface="Calibri"/>
              <a:cs typeface="Calibri"/>
            </a:rPr>
            <a:t>As with the Impact Rating, this a subjective judgment by the respondent as to how likely an 'Undesirable Event', such as power outage or fire, are to occur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 the medical practice.  Please select from the appropriate corresponding choice of Low, Medium or High for each Business Asset.  
</a:t>
          </a:r>
          <a:r>
            <a:rPr lang="en-US" cap="none" sz="1000" b="1" i="0" u="none" baseline="0">
              <a:solidFill>
                <a:srgbClr val="000000"/>
              </a:solidFill>
              <a:latin typeface="Calibri"/>
              <a:ea typeface="Calibri"/>
              <a:cs typeface="Calibri"/>
            </a:rPr>
            <a:t>Very Likely </a:t>
          </a:r>
          <a:r>
            <a:rPr lang="en-US" cap="none" sz="1000" b="0" i="0" u="none" baseline="0">
              <a:solidFill>
                <a:srgbClr val="000000"/>
              </a:solidFill>
              <a:latin typeface="Calibri"/>
              <a:ea typeface="Calibri"/>
              <a:cs typeface="Calibri"/>
            </a:rPr>
            <a:t>would be defined as having a probable chance of occurrence.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Likely</a:t>
          </a:r>
          <a:r>
            <a:rPr lang="en-US" cap="none" sz="1000" b="0" i="0" u="none" baseline="0">
              <a:solidFill>
                <a:srgbClr val="000000"/>
              </a:solidFill>
              <a:latin typeface="Calibri"/>
              <a:ea typeface="Calibri"/>
              <a:cs typeface="Calibri"/>
            </a:rPr>
            <a:t> would be defined as having a significant chance of occurrence.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 Likely </a:t>
          </a:r>
          <a:r>
            <a:rPr lang="en-US" cap="none" sz="1000" b="0" i="0" u="none" baseline="0">
              <a:solidFill>
                <a:srgbClr val="000000"/>
              </a:solidFill>
              <a:latin typeface="Calibri"/>
              <a:ea typeface="Calibri"/>
              <a:cs typeface="Calibri"/>
            </a:rPr>
            <a:t>would be defined as modest or insignificant chance of occurrence.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  Impact -</a:t>
          </a:r>
          <a:r>
            <a:rPr lang="en-US" cap="none" sz="1000" b="0" i="0" u="none" baseline="0">
              <a:solidFill>
                <a:srgbClr val="000000"/>
              </a:solidFill>
              <a:latin typeface="Calibri"/>
              <a:ea typeface="Calibri"/>
              <a:cs typeface="Calibri"/>
            </a:rPr>
            <a:t> In the event that an 'Undesirable Event ' such as a power outage or a fire occurs, what is the level of impact to the practice?  The response is a completely subjective judgment by the practitioner as to what the impact of an occurrence of the threat would have upon the medical practice.  Please select from the appropriate corresponding choice of  High, Medium or Low for each Business Asset.  
</a:t>
          </a:r>
          <a:r>
            <a:rPr lang="en-US" cap="none" sz="1000" b="1" i="0" u="none" baseline="0">
              <a:solidFill>
                <a:srgbClr val="000000"/>
              </a:solidFill>
              <a:latin typeface="Calibri"/>
              <a:ea typeface="Calibri"/>
              <a:cs typeface="Calibri"/>
            </a:rPr>
            <a:t>High</a:t>
          </a:r>
          <a:r>
            <a:rPr lang="en-US" cap="none" sz="1000" b="0" i="0" u="none" baseline="0">
              <a:solidFill>
                <a:srgbClr val="000000"/>
              </a:solidFill>
              <a:latin typeface="Calibri"/>
              <a:ea typeface="Calibri"/>
              <a:cs typeface="Calibri"/>
            </a:rPr>
            <a:t> would be defined as having a catastrophic impact on the medical practice; the medical practice is incapable of offering medical treatments or services and a significant number of medical records have been lost or compromised.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Medium</a:t>
          </a:r>
          <a:r>
            <a:rPr lang="en-US" cap="none" sz="1000" b="0" i="0" u="none" baseline="0">
              <a:solidFill>
                <a:srgbClr val="000000"/>
              </a:solidFill>
              <a:latin typeface="Calibri"/>
              <a:ea typeface="Calibri"/>
              <a:cs typeface="Calibri"/>
            </a:rPr>
            <a:t> would be defined as having a significant impact; the medical practice may offer a reduced array of treatment services to patients.  A moderate number of medical records within the practice have been lost or compromised.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Low</a:t>
          </a:r>
          <a:r>
            <a:rPr lang="en-US" cap="none" sz="1000" b="0" i="0" u="none" baseline="0">
              <a:solidFill>
                <a:srgbClr val="000000"/>
              </a:solidFill>
              <a:latin typeface="Calibri"/>
              <a:ea typeface="Calibri"/>
              <a:cs typeface="Calibri"/>
            </a:rPr>
            <a:t> would be defined as a modest or insignificant impact; the medical practice can continue to offer treatment to patients and some medical records may be lost or compromised.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1" u="sng" baseline="0">
              <a:solidFill>
                <a:srgbClr val="000000"/>
              </a:solidFill>
              <a:latin typeface="Calibri"/>
              <a:ea typeface="Calibri"/>
              <a:cs typeface="Calibri"/>
            </a:rPr>
            <a:t>NOTE</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A loss or compromise of 500 medical records or more may qualify as a breach that requires the practice to notify the US Department of Health and Human Services Office for Civil Rights within a defined time frame.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9.  Risk Rating -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 </a:t>
          </a:r>
          <a:r>
            <a:rPr lang="en-US" cap="none" sz="1000" b="0" i="0" u="none" baseline="0">
              <a:solidFill>
                <a:srgbClr val="000000"/>
              </a:solidFill>
              <a:latin typeface="Calibri"/>
              <a:ea typeface="Calibri"/>
              <a:cs typeface="Calibri"/>
            </a:rPr>
            <a:t>by the respondent.  The column is  automatically calculates the risk rating to the medical practice based upon the inputs from the 'Impact Rating' and 'Likelihood of Occurrence' columns.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NEXT STEP: </a:t>
          </a:r>
          <a:r>
            <a:rPr lang="en-US" cap="none" sz="1000" b="0" i="0" u="none" baseline="0">
              <a:solidFill>
                <a:srgbClr val="000000"/>
              </a:solidFill>
              <a:latin typeface="Calibri"/>
              <a:ea typeface="Calibri"/>
              <a:cs typeface="Calibri"/>
            </a:rPr>
            <a:t> After completing the questions on this tab, please proceed to the tab marked Findings-Remediation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References: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HIPAA Security Rule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OCR Security Rule Guidance:  http://www.hhs.gov/ocr/privacy
</a:t>
          </a:r>
          <a:r>
            <a:rPr lang="en-US" cap="none" sz="1000" b="0" i="0" u="none" baseline="0">
              <a:solidFill>
                <a:srgbClr val="000000"/>
              </a:solidFill>
              <a:latin typeface="Calibri"/>
              <a:ea typeface="Calibri"/>
              <a:cs typeface="Calibri"/>
            </a:rPr>
            <a:t>COBIT Framework for IT Governance and Control, version 4.1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NIST Special Publication 800-66</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ISO/IEC 17799 (2005) Part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Payment Card Industry, Data Security Standards PCI DSS v1.1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19050</xdr:rowOff>
    </xdr:from>
    <xdr:to>
      <xdr:col>4</xdr:col>
      <xdr:colOff>1638300</xdr:colOff>
      <xdr:row>14</xdr:row>
      <xdr:rowOff>323850</xdr:rowOff>
    </xdr:to>
    <xdr:sp>
      <xdr:nvSpPr>
        <xdr:cNvPr id="1" name="TextBox 2"/>
        <xdr:cNvSpPr txBox="1">
          <a:spLocks noChangeArrowheads="1"/>
        </xdr:cNvSpPr>
      </xdr:nvSpPr>
      <xdr:spPr>
        <a:xfrm>
          <a:off x="0" y="352425"/>
          <a:ext cx="10458450" cy="4638675"/>
        </a:xfrm>
        <a:prstGeom prst="rect">
          <a:avLst/>
        </a:prstGeom>
        <a:solidFill>
          <a:srgbClr val="D9D9D9"/>
        </a:solidFill>
        <a:ln w="28575" cmpd="sng">
          <a:solidFill>
            <a:srgbClr val="1F497D"/>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Purpose: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tab is the final stage of the data collection process.  It is designed to</a:t>
          </a:r>
          <a:r>
            <a:rPr lang="en-US" cap="none" sz="1000" b="0" i="0" u="none" baseline="0">
              <a:solidFill>
                <a:srgbClr val="000000"/>
              </a:solidFill>
              <a:latin typeface="Calibri"/>
              <a:ea typeface="Calibri"/>
              <a:cs typeface="Calibri"/>
            </a:rPr>
            <a:t> highlight the HIGH and MEDIUM risk ratings</a:t>
          </a:r>
          <a:r>
            <a:rPr lang="en-US" cap="none" sz="1000" b="0" i="0" u="none" baseline="0">
              <a:solidFill>
                <a:srgbClr val="000000"/>
              </a:solidFill>
              <a:latin typeface="Calibri"/>
              <a:ea typeface="Calibri"/>
              <a:cs typeface="Calibri"/>
            </a:rPr>
            <a:t> that were determined in Steps</a:t>
          </a:r>
          <a:r>
            <a:rPr lang="en-US" cap="none" sz="1000" b="0" i="0" u="none" baseline="0">
              <a:solidFill>
                <a:srgbClr val="000000"/>
              </a:solidFill>
              <a:latin typeface="Calibri"/>
              <a:ea typeface="Calibri"/>
              <a:cs typeface="Calibri"/>
            </a:rPr>
            <a:t> 2a and 2b., and to provide recommendations for safeguards.  The information generated in this tab can be used to obtain further guidance from  your Regional Extension Center (REC).</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Steps for Using the Findings-Remediation Tab (Step 3)</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All columns with the exception of the 'Additional Steps' column, are</a:t>
          </a:r>
          <a:r>
            <a:rPr lang="en-US" cap="none" sz="1000" b="1" i="0" u="none" baseline="0">
              <a:solidFill>
                <a:srgbClr val="000000"/>
              </a:solidFill>
              <a:latin typeface="Calibri"/>
              <a:ea typeface="Calibri"/>
              <a:cs typeface="Calibri"/>
            </a:rPr>
            <a:t> automatically populated based upon </a:t>
          </a:r>
          <a:r>
            <a:rPr lang="en-US" cap="none" sz="1000" b="1" i="0" u="none" baseline="0">
              <a:solidFill>
                <a:srgbClr val="000000"/>
              </a:solidFill>
              <a:latin typeface="Calibri"/>
              <a:ea typeface="Calibri"/>
              <a:cs typeface="Calibri"/>
            </a:rPr>
            <a:t>user</a:t>
          </a:r>
          <a:r>
            <a:rPr lang="en-US" cap="none" sz="1000" b="1" i="0" u="none" baseline="0">
              <a:solidFill>
                <a:srgbClr val="000000"/>
              </a:solidFill>
              <a:latin typeface="Calibri"/>
              <a:ea typeface="Calibri"/>
              <a:cs typeface="Calibri"/>
            </a:rPr>
            <a:t> input proivided in the preceding tabs (Steps 1, 2a and 2b).  Please allow a few moments for this tab to populate with the data from the previous tabs.</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Risk Found -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by the respondent and will self-populate from risks identified as being either MEDIUM or HIGH in the Risk Rating column from the previous Steps 2a and 2b tabs. If the risk is deemed LOW, then this is insignificant need not be considered further in the overall Risk Matrix.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Risk Rating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by the respondent and will self-populate from risks identified as being either MEDIUM or HIGH in the Risk Rating column from the previous Steps 2a and 2b tabs.  Risk Rating would be the rating the accompanying the Asset or Application.  Only the Asset or Application in Steps 2a and 2b tabs as Medium or High are to be displayed and rated on this chart.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Existing Control Measures Applied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column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by the respondent and will self-populate from the Existing Control Measures are listed in the previous Step 2 (both Step 2a and 2b from the previous tabs). This is what corrective actions practitioner is taking, if any corrective actions are taken, to mitigate and reduce the threat or vulnerability.  Control Measures can</a:t>
          </a:r>
          <a:r>
            <a:rPr lang="en-US" cap="none" sz="1000" b="0" i="0" u="none" baseline="0">
              <a:solidFill>
                <a:srgbClr val="000000"/>
              </a:solidFill>
              <a:latin typeface="Calibri"/>
              <a:ea typeface="Calibri"/>
              <a:cs typeface="Calibri"/>
            </a:rPr>
            <a:t> be</a:t>
          </a:r>
          <a:r>
            <a:rPr lang="en-US" cap="none" sz="1000" b="0" i="0" u="none" baseline="0">
              <a:solidFill>
                <a:srgbClr val="000000"/>
              </a:solidFill>
              <a:latin typeface="Calibri"/>
              <a:ea typeface="Calibri"/>
              <a:cs typeface="Calibri"/>
            </a:rPr>
            <a:t> an Alarm System, Sprinkler System or Computer Access restrictions and will be listed again in this space.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Recommended Control Measures - </a:t>
          </a:r>
          <a:r>
            <a:rPr lang="en-US" cap="none" sz="1000" b="0" i="0" u="none" baseline="0">
              <a:solidFill>
                <a:srgbClr val="000000"/>
              </a:solidFill>
              <a:latin typeface="Calibri"/>
              <a:ea typeface="Calibri"/>
              <a:cs typeface="Calibri"/>
            </a:rPr>
            <a:t>This column contains the Recommended Control Measures which self-populated in Steps 2a and 2b on the previous tabs.  This column requires </a:t>
          </a:r>
          <a:r>
            <a:rPr lang="en-US" cap="none" sz="1000" b="0" i="1" u="sng" baseline="0">
              <a:solidFill>
                <a:srgbClr val="000000"/>
              </a:solidFill>
              <a:latin typeface="Calibri"/>
              <a:ea typeface="Calibri"/>
              <a:cs typeface="Calibri"/>
            </a:rPr>
            <a:t>no action</a:t>
          </a:r>
          <a:r>
            <a:rPr lang="en-US" cap="none" sz="1000" b="0" i="0" u="none" baseline="0">
              <a:solidFill>
                <a:srgbClr val="000000"/>
              </a:solidFill>
              <a:latin typeface="Calibri"/>
              <a:ea typeface="Calibri"/>
              <a:cs typeface="Calibri"/>
            </a:rPr>
            <a:t> by the respondent and will self-populate.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Additional</a:t>
          </a:r>
          <a:r>
            <a:rPr lang="en-US" cap="none" sz="1000" b="1" i="0" u="none" baseline="0">
              <a:solidFill>
                <a:srgbClr val="000000"/>
              </a:solidFill>
              <a:latin typeface="Calibri"/>
              <a:ea typeface="Calibri"/>
              <a:cs typeface="Calibri"/>
            </a:rPr>
            <a:t> Steps</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response is a judgment by the practitioner as to what supplemental measures may be taken, within the current availability of resources, to achieve a sound state of security and to ensure the continuation of operations.  There is no right or wrong answer.  This is an opportunity for the respondent to consider and document any additional measures they wish to take to address and reduce the risk.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NEXT STEP</a:t>
          </a:r>
          <a:r>
            <a:rPr lang="en-US" cap="none" sz="1000" b="1" i="0" u="none" baseline="0">
              <a:solidFill>
                <a:srgbClr val="000000"/>
              </a:solidFill>
              <a:latin typeface="Calibri"/>
              <a:ea typeface="Calibri"/>
              <a:cs typeface="Calibri"/>
            </a:rPr>
            <a:t> (OPTIONAL):  </a:t>
          </a:r>
          <a:r>
            <a:rPr lang="en-US" cap="none" sz="1000" b="0" i="0" u="none" baseline="0">
              <a:solidFill>
                <a:srgbClr val="000000"/>
              </a:solidFill>
              <a:latin typeface="Calibri"/>
              <a:ea typeface="Calibri"/>
              <a:cs typeface="Calibri"/>
            </a:rPr>
            <a:t>The f</a:t>
          </a:r>
          <a:r>
            <a:rPr lang="en-US" cap="none" sz="1000" b="0" i="0" u="none" baseline="0">
              <a:solidFill>
                <a:srgbClr val="000000"/>
              </a:solidFill>
              <a:latin typeface="Calibri"/>
              <a:ea typeface="Calibri"/>
              <a:cs typeface="Calibri"/>
            </a:rPr>
            <a:t>inal </a:t>
          </a:r>
          <a:r>
            <a:rPr lang="en-US" cap="none" sz="1000" b="0" i="0" u="none" baseline="0">
              <a:solidFill>
                <a:srgbClr val="000000"/>
              </a:solidFill>
              <a:latin typeface="Calibri"/>
              <a:ea typeface="Calibri"/>
              <a:cs typeface="Calibri"/>
            </a:rPr>
            <a:t>step in this risk assessment process is to talk to your </a:t>
          </a:r>
          <a:r>
            <a:rPr lang="en-US" cap="none" sz="1000" b="0" i="0" u="none" baseline="0">
              <a:solidFill>
                <a:srgbClr val="000000"/>
              </a:solidFill>
              <a:latin typeface="Calibri"/>
              <a:ea typeface="Calibri"/>
              <a:cs typeface="Calibri"/>
            </a:rPr>
            <a:t>REC for clarification and additional information.</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75" workbookViewId="0" topLeftCell="A1">
      <selection activeCell="S4" sqref="S4"/>
    </sheetView>
  </sheetViews>
  <sheetFormatPr defaultColWidth="9.140625" defaultRowHeight="15"/>
  <cols>
    <col min="1" max="16384" width="9.140625" style="2" customWidth="1"/>
  </cols>
  <sheetData/>
  <sheetProtection/>
  <printOptions/>
  <pageMargins left="0.5" right="0.5" top="0.5" bottom="0.5" header="0.5" footer="0.5"/>
  <pageSetup horizontalDpi="600" verticalDpi="600" orientation="landscape" paperSize="5" r:id="rId2"/>
  <headerFooter alignWithMargins="0">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R70"/>
  <sheetViews>
    <sheetView zoomScalePageLayoutView="0" workbookViewId="0" topLeftCell="A1">
      <selection activeCell="G76" sqref="G76"/>
    </sheetView>
  </sheetViews>
  <sheetFormatPr defaultColWidth="9.140625" defaultRowHeight="15"/>
  <cols>
    <col min="1" max="16384" width="9.140625" style="2" customWidth="1"/>
  </cols>
  <sheetData>
    <row r="1" spans="1:18" s="3" customFormat="1" ht="26.25">
      <c r="A1" s="81"/>
      <c r="B1" s="81"/>
      <c r="C1" s="81"/>
      <c r="D1" s="81"/>
      <c r="E1" s="81"/>
      <c r="F1" s="81"/>
      <c r="G1" s="81"/>
      <c r="H1" s="81"/>
      <c r="I1" s="81"/>
      <c r="J1" s="81"/>
      <c r="K1" s="81"/>
      <c r="L1" s="81"/>
      <c r="M1" s="81"/>
      <c r="N1" s="81"/>
      <c r="O1" s="81"/>
      <c r="P1" s="81"/>
      <c r="Q1" s="81"/>
      <c r="R1" s="81"/>
    </row>
    <row r="46" ht="15.75" customHeight="1"/>
    <row r="70" ht="12.75">
      <c r="J70" s="3"/>
    </row>
  </sheetData>
  <sheetProtection/>
  <mergeCells count="1">
    <mergeCell ref="A1:R1"/>
  </mergeCells>
  <printOptions/>
  <pageMargins left="0.5" right="0.5" top="0.5" bottom="0.5" header="0.5" footer="0.5"/>
  <pageSetup horizontalDpi="600" verticalDpi="600" orientation="landscape" paperSize="5" r:id="rId2"/>
  <headerFooter alignWithMargins="0">
    <oddHeader>&amp;C&amp;"-,Bold"NIST SP 800-66 Guidance</oddHeader>
    <oddFooter>&amp;C&amp;P of &amp;N</oddFooter>
  </headerFooter>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D15" sqref="D15"/>
    </sheetView>
  </sheetViews>
  <sheetFormatPr defaultColWidth="9.140625" defaultRowHeight="15"/>
  <cols>
    <col min="1" max="1" width="55.7109375" style="2" customWidth="1"/>
    <col min="2" max="2" width="34.140625" style="61" customWidth="1"/>
    <col min="3" max="3" width="44.8515625" style="61" customWidth="1"/>
    <col min="4" max="4" width="21.28125" style="2" customWidth="1"/>
    <col min="5" max="5" width="23.57421875" style="2" customWidth="1"/>
    <col min="6" max="6" width="13.8515625" style="2" customWidth="1"/>
    <col min="7" max="7" width="22.7109375" style="2" customWidth="1"/>
    <col min="8" max="10" width="9.140625" style="2" customWidth="1"/>
    <col min="11" max="11" width="37.421875" style="2" customWidth="1"/>
    <col min="12" max="16384" width="9.140625" style="2" customWidth="1"/>
  </cols>
  <sheetData>
    <row r="1" spans="1:6" ht="26.25">
      <c r="A1" s="82" t="s">
        <v>138</v>
      </c>
      <c r="B1" s="82"/>
      <c r="C1" s="82"/>
      <c r="D1" s="57"/>
      <c r="E1" s="57"/>
      <c r="F1" s="6"/>
    </row>
    <row r="2" spans="1:5" ht="26.25">
      <c r="A2" s="57"/>
      <c r="B2" s="56"/>
      <c r="C2" s="56"/>
      <c r="D2" s="57"/>
      <c r="E2" s="57"/>
    </row>
    <row r="3" spans="1:5" ht="26.25">
      <c r="A3" s="57"/>
      <c r="B3" s="56"/>
      <c r="C3" s="56"/>
      <c r="D3" s="57"/>
      <c r="E3" s="57"/>
    </row>
    <row r="4" spans="1:5" ht="26.25">
      <c r="A4" s="57"/>
      <c r="B4" s="56"/>
      <c r="C4" s="56"/>
      <c r="D4" s="57"/>
      <c r="E4" s="57"/>
    </row>
    <row r="5" spans="1:5" ht="26.25">
      <c r="A5" s="57"/>
      <c r="B5" s="56"/>
      <c r="C5" s="56"/>
      <c r="D5" s="57"/>
      <c r="E5" s="57"/>
    </row>
    <row r="6" spans="1:5" ht="26.25">
      <c r="A6" s="57"/>
      <c r="B6" s="56"/>
      <c r="C6" s="56"/>
      <c r="D6" s="57"/>
      <c r="E6" s="57"/>
    </row>
    <row r="7" spans="1:5" ht="26.25">
      <c r="A7" s="57"/>
      <c r="B7" s="56"/>
      <c r="C7" s="56"/>
      <c r="D7" s="57"/>
      <c r="E7" s="57"/>
    </row>
    <row r="8" spans="1:5" ht="26.25">
      <c r="A8" s="57"/>
      <c r="B8" s="56"/>
      <c r="C8" s="56"/>
      <c r="D8" s="57"/>
      <c r="E8" s="57"/>
    </row>
    <row r="9" spans="1:5" ht="26.25">
      <c r="A9" s="57"/>
      <c r="B9" s="56"/>
      <c r="C9" s="56"/>
      <c r="D9" s="57"/>
      <c r="E9" s="57"/>
    </row>
    <row r="10" spans="1:5" ht="26.25">
      <c r="A10" s="57"/>
      <c r="B10" s="56"/>
      <c r="C10" s="56"/>
      <c r="D10" s="57"/>
      <c r="E10" s="57"/>
    </row>
    <row r="11" spans="1:5" ht="26.25">
      <c r="A11" s="57"/>
      <c r="B11" s="56"/>
      <c r="C11" s="56"/>
      <c r="D11" s="57"/>
      <c r="E11" s="57"/>
    </row>
    <row r="12" spans="1:5" ht="26.25">
      <c r="A12" s="57"/>
      <c r="B12" s="56"/>
      <c r="C12" s="56"/>
      <c r="D12" s="57"/>
      <c r="E12" s="57"/>
    </row>
    <row r="13" spans="1:5" ht="26.25">
      <c r="A13" s="57"/>
      <c r="B13" s="56"/>
      <c r="C13" s="56"/>
      <c r="D13" s="57"/>
      <c r="E13" s="57"/>
    </row>
    <row r="14" spans="1:5" ht="26.25">
      <c r="A14" s="57"/>
      <c r="B14" s="56"/>
      <c r="C14" s="56"/>
      <c r="D14" s="57"/>
      <c r="E14" s="57"/>
    </row>
    <row r="15" spans="1:5" ht="26.25">
      <c r="A15" s="57"/>
      <c r="B15" s="56"/>
      <c r="C15" s="56"/>
      <c r="D15" s="57"/>
      <c r="E15" s="57"/>
    </row>
    <row r="16" spans="1:5" ht="26.25">
      <c r="A16" s="57"/>
      <c r="B16" s="56"/>
      <c r="C16" s="56"/>
      <c r="D16" s="57"/>
      <c r="E16" s="57"/>
    </row>
    <row r="17" spans="1:5" ht="26.25">
      <c r="A17" s="57"/>
      <c r="B17" s="56"/>
      <c r="C17" s="56"/>
      <c r="D17" s="57"/>
      <c r="E17" s="57"/>
    </row>
    <row r="18" spans="1:5" ht="26.25" hidden="1">
      <c r="A18" s="57"/>
      <c r="B18" s="56"/>
      <c r="C18" s="56"/>
      <c r="D18" s="57"/>
      <c r="E18" s="57"/>
    </row>
    <row r="19" spans="1:5" ht="26.25" hidden="1">
      <c r="A19" s="57"/>
      <c r="B19" s="56"/>
      <c r="C19" s="56"/>
      <c r="D19" s="57"/>
      <c r="E19" s="57"/>
    </row>
    <row r="20" spans="1:5" ht="26.25" hidden="1">
      <c r="A20" s="57"/>
      <c r="B20" s="56"/>
      <c r="C20" s="56"/>
      <c r="D20" s="57"/>
      <c r="E20" s="57"/>
    </row>
    <row r="21" spans="1:5" ht="55.5" customHeight="1">
      <c r="A21" s="73" t="s">
        <v>58</v>
      </c>
      <c r="B21" s="73" t="s">
        <v>0</v>
      </c>
      <c r="C21" s="73" t="s">
        <v>65</v>
      </c>
      <c r="D21" s="74"/>
      <c r="E21" s="74"/>
    </row>
    <row r="22" spans="1:3" ht="15">
      <c r="A22" s="69"/>
      <c r="B22" s="70"/>
      <c r="C22" s="71"/>
    </row>
    <row r="23" spans="1:3" ht="15">
      <c r="A23" s="69"/>
      <c r="B23" s="70"/>
      <c r="C23" s="71"/>
    </row>
    <row r="24" spans="1:3" ht="15">
      <c r="A24" s="69"/>
      <c r="B24" s="70"/>
      <c r="C24" s="71"/>
    </row>
    <row r="25" spans="1:3" ht="15">
      <c r="A25" s="69"/>
      <c r="B25" s="70"/>
      <c r="C25" s="71"/>
    </row>
    <row r="26" spans="1:3" ht="15">
      <c r="A26" s="69"/>
      <c r="B26" s="70"/>
      <c r="C26" s="71"/>
    </row>
    <row r="27" spans="1:3" ht="15">
      <c r="A27" s="69"/>
      <c r="B27" s="70"/>
      <c r="C27" s="71"/>
    </row>
    <row r="28" spans="1:3" ht="15">
      <c r="A28" s="69"/>
      <c r="B28" s="70"/>
      <c r="C28" s="71"/>
    </row>
    <row r="29" spans="1:3" ht="15">
      <c r="A29" s="69"/>
      <c r="B29" s="70"/>
      <c r="C29" s="71"/>
    </row>
    <row r="30" spans="1:3" ht="15">
      <c r="A30" s="69"/>
      <c r="B30" s="70"/>
      <c r="C30" s="71"/>
    </row>
    <row r="31" spans="1:3" ht="15">
      <c r="A31" s="69"/>
      <c r="B31" s="70"/>
      <c r="C31" s="71"/>
    </row>
    <row r="32" spans="1:3" ht="15">
      <c r="A32" s="69"/>
      <c r="B32" s="70"/>
      <c r="C32" s="71"/>
    </row>
    <row r="33" spans="1:3" ht="15">
      <c r="A33" s="69"/>
      <c r="B33" s="70"/>
      <c r="C33" s="71"/>
    </row>
    <row r="34" spans="1:3" ht="15">
      <c r="A34" s="69"/>
      <c r="B34" s="70"/>
      <c r="C34" s="71"/>
    </row>
    <row r="35" spans="1:3" ht="15">
      <c r="A35" s="69"/>
      <c r="B35" s="70"/>
      <c r="C35" s="71"/>
    </row>
    <row r="36" spans="1:3" ht="15">
      <c r="A36" s="69"/>
      <c r="B36" s="70"/>
      <c r="C36" s="71"/>
    </row>
    <row r="37" spans="1:3" ht="15">
      <c r="A37" s="69"/>
      <c r="B37" s="70"/>
      <c r="C37" s="71"/>
    </row>
    <row r="38" spans="1:3" ht="15">
      <c r="A38" s="69"/>
      <c r="B38" s="70"/>
      <c r="C38" s="72"/>
    </row>
    <row r="39" spans="1:3" ht="15">
      <c r="A39" s="69"/>
      <c r="B39" s="70"/>
      <c r="C39" s="72"/>
    </row>
    <row r="40" spans="1:3" ht="12.75">
      <c r="A40" s="69"/>
      <c r="B40" s="70"/>
      <c r="C40" s="70"/>
    </row>
    <row r="41" spans="1:3" ht="12.75">
      <c r="A41" s="69"/>
      <c r="B41" s="70"/>
      <c r="C41" s="70"/>
    </row>
    <row r="42" spans="1:3" ht="12.75">
      <c r="A42" s="69"/>
      <c r="B42" s="70"/>
      <c r="C42" s="70"/>
    </row>
    <row r="43" spans="1:3" ht="12.75">
      <c r="A43" s="69"/>
      <c r="B43" s="70"/>
      <c r="C43" s="70"/>
    </row>
    <row r="44" spans="1:3" ht="12.75">
      <c r="A44" s="69"/>
      <c r="B44" s="70"/>
      <c r="C44" s="70"/>
    </row>
    <row r="45" spans="1:3" ht="12.75">
      <c r="A45" s="69"/>
      <c r="B45" s="70"/>
      <c r="C45" s="70"/>
    </row>
    <row r="46" spans="1:3" ht="12.75">
      <c r="A46" s="69"/>
      <c r="B46" s="70"/>
      <c r="C46" s="70"/>
    </row>
    <row r="47" spans="1:3" ht="12.75">
      <c r="A47" s="69"/>
      <c r="B47" s="70"/>
      <c r="C47" s="70"/>
    </row>
    <row r="48" spans="1:3" ht="12.75">
      <c r="A48" s="69"/>
      <c r="B48" s="70"/>
      <c r="C48" s="70"/>
    </row>
    <row r="49" spans="1:3" ht="12.75">
      <c r="A49" s="69"/>
      <c r="B49" s="70"/>
      <c r="C49" s="70"/>
    </row>
    <row r="50" spans="1:3" ht="12.75">
      <c r="A50" s="69"/>
      <c r="B50" s="70"/>
      <c r="C50" s="70"/>
    </row>
    <row r="51" spans="1:3" ht="12.75">
      <c r="A51" s="69"/>
      <c r="B51" s="70"/>
      <c r="C51" s="70"/>
    </row>
    <row r="52" spans="1:3" ht="12.75">
      <c r="A52" s="69"/>
      <c r="B52" s="70"/>
      <c r="C52" s="70"/>
    </row>
    <row r="53" spans="1:3" ht="12.75">
      <c r="A53" s="69"/>
      <c r="B53" s="70"/>
      <c r="C53" s="70"/>
    </row>
    <row r="54" spans="1:3" ht="12.75">
      <c r="A54" s="69"/>
      <c r="B54" s="70"/>
      <c r="C54" s="70"/>
    </row>
    <row r="55" spans="1:3" ht="12.75">
      <c r="A55" s="69"/>
      <c r="B55" s="70"/>
      <c r="C55" s="70"/>
    </row>
    <row r="56" spans="1:3" ht="12.75">
      <c r="A56" s="69"/>
      <c r="B56" s="70"/>
      <c r="C56" s="70"/>
    </row>
    <row r="57" spans="1:3" ht="12.75">
      <c r="A57" s="69"/>
      <c r="B57" s="70"/>
      <c r="C57" s="70"/>
    </row>
    <row r="58" spans="1:3" ht="12.75">
      <c r="A58" s="69"/>
      <c r="B58" s="70"/>
      <c r="C58" s="70"/>
    </row>
    <row r="59" spans="1:3" ht="12.75">
      <c r="A59" s="69"/>
      <c r="B59" s="70"/>
      <c r="C59" s="70"/>
    </row>
    <row r="60" spans="1:3" ht="12.75">
      <c r="A60" s="69"/>
      <c r="B60" s="70"/>
      <c r="C60" s="70"/>
    </row>
    <row r="61" spans="1:3" ht="12.75">
      <c r="A61" s="69"/>
      <c r="B61" s="70"/>
      <c r="C61" s="70"/>
    </row>
    <row r="62" spans="1:3" ht="12.75">
      <c r="A62" s="69"/>
      <c r="B62" s="70"/>
      <c r="C62" s="70"/>
    </row>
  </sheetData>
  <sheetProtection/>
  <mergeCells count="1">
    <mergeCell ref="A1:C1"/>
  </mergeCells>
  <dataValidations count="4">
    <dataValidation type="list" allowBlank="1" showInputMessage="1" showErrorMessage="1" sqref="C63:C65536">
      <formula1>worksheet</formula1>
    </dataValidation>
    <dataValidation type="list" allowBlank="1" showInputMessage="1" showErrorMessage="1" sqref="B63:B65536">
      <formula1>EPHI</formula1>
    </dataValidation>
    <dataValidation type="list" allowBlank="1" showInputMessage="1" showErrorMessage="1" sqref="B22:B62">
      <formula1>"Yes, No"</formula1>
    </dataValidation>
    <dataValidation type="list" allowBlank="1" showInputMessage="1" showErrorMessage="1" sqref="C22:C62">
      <formula1>"People and Processes, Technology"</formula1>
    </dataValidation>
  </dataValidations>
  <printOptions/>
  <pageMargins left="0.75" right="0.75" top="1" bottom="1" header="0.5" footer="0.5"/>
  <pageSetup horizontalDpi="600" verticalDpi="600" orientation="landscape" paperSize="5" r:id="rId2"/>
  <headerFooter alignWithMargins="0">
    <oddFooter>&amp;C&amp;P of &amp;N</oddFooter>
  </headerFooter>
  <drawing r:id="rId1"/>
</worksheet>
</file>

<file path=xl/worksheets/sheet4.xml><?xml version="1.0" encoding="utf-8"?>
<worksheet xmlns="http://schemas.openxmlformats.org/spreadsheetml/2006/main" xmlns:r="http://schemas.openxmlformats.org/officeDocument/2006/relationships">
  <dimension ref="A1:F50"/>
  <sheetViews>
    <sheetView zoomScalePageLayoutView="0" workbookViewId="0" topLeftCell="A1">
      <selection activeCell="A30" sqref="A30:F30"/>
    </sheetView>
  </sheetViews>
  <sheetFormatPr defaultColWidth="9.140625" defaultRowHeight="15"/>
  <cols>
    <col min="1" max="1" width="4.421875" style="2" bestFit="1" customWidth="1"/>
    <col min="2" max="2" width="22.140625" style="16" customWidth="1"/>
    <col min="3" max="3" width="58.7109375" style="2" customWidth="1"/>
    <col min="4" max="4" width="18.140625" style="17" bestFit="1" customWidth="1"/>
    <col min="5" max="5" width="30.421875" style="18" customWidth="1"/>
    <col min="6" max="6" width="30.57421875" style="2" customWidth="1"/>
    <col min="7" max="16384" width="9.140625" style="2" customWidth="1"/>
  </cols>
  <sheetData>
    <row r="1" spans="1:6" ht="26.25">
      <c r="A1" s="82" t="s">
        <v>69</v>
      </c>
      <c r="B1" s="82"/>
      <c r="C1" s="82"/>
      <c r="D1" s="82"/>
      <c r="E1" s="82"/>
      <c r="F1" s="82"/>
    </row>
    <row r="2" spans="1:5" ht="26.25">
      <c r="A2" s="6"/>
      <c r="B2" s="6"/>
      <c r="C2" s="6"/>
      <c r="D2" s="6"/>
      <c r="E2" s="6"/>
    </row>
    <row r="3" spans="1:5" ht="26.25">
      <c r="A3" s="6"/>
      <c r="B3" s="6"/>
      <c r="C3" s="6"/>
      <c r="D3" s="6"/>
      <c r="E3" s="6"/>
    </row>
    <row r="4" spans="1:5" ht="26.25">
      <c r="A4" s="6"/>
      <c r="B4" s="6"/>
      <c r="C4" s="6"/>
      <c r="D4" s="6"/>
      <c r="E4" s="6"/>
    </row>
    <row r="5" spans="1:5" ht="26.25">
      <c r="A5" s="6"/>
      <c r="B5" s="6"/>
      <c r="C5" s="6"/>
      <c r="D5" s="6"/>
      <c r="E5" s="6"/>
    </row>
    <row r="6" spans="1:5" ht="26.25">
      <c r="A6" s="6"/>
      <c r="B6" s="6"/>
      <c r="C6" s="6"/>
      <c r="D6" s="6"/>
      <c r="E6" s="6"/>
    </row>
    <row r="7" spans="1:5" ht="26.25">
      <c r="A7" s="6"/>
      <c r="B7" s="6"/>
      <c r="C7" s="6"/>
      <c r="D7" s="6"/>
      <c r="E7" s="6"/>
    </row>
    <row r="8" spans="1:5" ht="26.25">
      <c r="A8" s="6"/>
      <c r="B8" s="6"/>
      <c r="C8" s="6"/>
      <c r="D8" s="6"/>
      <c r="E8" s="6"/>
    </row>
    <row r="9" spans="1:5" ht="26.25">
      <c r="A9" s="6"/>
      <c r="B9" s="6"/>
      <c r="C9" s="6"/>
      <c r="D9" s="6"/>
      <c r="E9" s="6"/>
    </row>
    <row r="10" spans="1:5" ht="27" thickBot="1">
      <c r="A10" s="6"/>
      <c r="B10" s="6"/>
      <c r="C10" s="6"/>
      <c r="D10" s="6"/>
      <c r="E10" s="6"/>
    </row>
    <row r="11" spans="1:5" ht="26.25" hidden="1">
      <c r="A11" s="6"/>
      <c r="B11" s="6"/>
      <c r="C11" s="6"/>
      <c r="D11" s="6"/>
      <c r="E11" s="6"/>
    </row>
    <row r="12" spans="1:5" ht="27" hidden="1" thickBot="1">
      <c r="A12" s="6"/>
      <c r="B12" s="6"/>
      <c r="C12" s="6"/>
      <c r="D12" s="6"/>
      <c r="E12" s="6"/>
    </row>
    <row r="13" spans="1:6" ht="30" customHeight="1" thickBot="1">
      <c r="A13" s="86" t="s">
        <v>5</v>
      </c>
      <c r="B13" s="87"/>
      <c r="C13" s="7" t="s">
        <v>4</v>
      </c>
      <c r="D13" s="7" t="s">
        <v>6</v>
      </c>
      <c r="E13" s="7" t="s">
        <v>56</v>
      </c>
      <c r="F13" s="8" t="s">
        <v>60</v>
      </c>
    </row>
    <row r="14" spans="1:6" ht="15.75" customHeight="1" thickBot="1">
      <c r="A14" s="88" t="s">
        <v>7</v>
      </c>
      <c r="B14" s="89"/>
      <c r="C14" s="89"/>
      <c r="D14" s="89"/>
      <c r="E14" s="89"/>
      <c r="F14" s="90"/>
    </row>
    <row r="15" spans="1:6" ht="65.25" customHeight="1" thickBot="1">
      <c r="A15" s="9">
        <v>1.1</v>
      </c>
      <c r="B15" s="10" t="s">
        <v>8</v>
      </c>
      <c r="C15" s="11" t="s">
        <v>128</v>
      </c>
      <c r="D15" s="4"/>
      <c r="E15" s="12" t="s">
        <v>82</v>
      </c>
      <c r="F15" s="5"/>
    </row>
    <row r="16" spans="1:6" ht="81.75" customHeight="1" thickBot="1">
      <c r="A16" s="9">
        <v>1.2</v>
      </c>
      <c r="B16" s="10" t="s">
        <v>9</v>
      </c>
      <c r="C16" s="11" t="s">
        <v>129</v>
      </c>
      <c r="D16" s="4"/>
      <c r="E16" s="12" t="s">
        <v>83</v>
      </c>
      <c r="F16" s="5"/>
    </row>
    <row r="17" spans="1:6" ht="15.75" customHeight="1" thickBot="1">
      <c r="A17" s="83" t="s">
        <v>10</v>
      </c>
      <c r="B17" s="84"/>
      <c r="C17" s="84"/>
      <c r="D17" s="84"/>
      <c r="E17" s="84"/>
      <c r="F17" s="85"/>
    </row>
    <row r="18" spans="1:6" ht="128.25" thickBot="1">
      <c r="A18" s="9">
        <v>2.1</v>
      </c>
      <c r="B18" s="10" t="s">
        <v>11</v>
      </c>
      <c r="C18" s="13" t="s">
        <v>130</v>
      </c>
      <c r="D18" s="4"/>
      <c r="E18" s="12" t="s">
        <v>84</v>
      </c>
      <c r="F18" s="5"/>
    </row>
    <row r="19" spans="1:6" ht="15.75" customHeight="1" thickBot="1">
      <c r="A19" s="83" t="s">
        <v>12</v>
      </c>
      <c r="B19" s="84"/>
      <c r="C19" s="84"/>
      <c r="D19" s="84"/>
      <c r="E19" s="84"/>
      <c r="F19" s="85"/>
    </row>
    <row r="20" spans="1:6" ht="72" customHeight="1" thickBot="1">
      <c r="A20" s="9">
        <v>3.1</v>
      </c>
      <c r="B20" s="10" t="s">
        <v>13</v>
      </c>
      <c r="C20" s="13" t="s">
        <v>106</v>
      </c>
      <c r="D20" s="4"/>
      <c r="E20" s="12" t="s">
        <v>85</v>
      </c>
      <c r="F20" s="5"/>
    </row>
    <row r="21" spans="1:6" ht="56.25" customHeight="1" thickBot="1">
      <c r="A21" s="9">
        <v>3.2</v>
      </c>
      <c r="B21" s="14" t="s">
        <v>14</v>
      </c>
      <c r="C21" s="13" t="s">
        <v>107</v>
      </c>
      <c r="D21" s="4"/>
      <c r="E21" s="12" t="s">
        <v>86</v>
      </c>
      <c r="F21" s="5"/>
    </row>
    <row r="22" spans="1:6" ht="15.75" customHeight="1" thickBot="1">
      <c r="A22" s="83" t="s">
        <v>15</v>
      </c>
      <c r="B22" s="84"/>
      <c r="C22" s="84"/>
      <c r="D22" s="84"/>
      <c r="E22" s="84"/>
      <c r="F22" s="85"/>
    </row>
    <row r="23" spans="1:6" ht="84" customHeight="1" thickBot="1">
      <c r="A23" s="9">
        <v>4.1</v>
      </c>
      <c r="B23" s="10" t="s">
        <v>16</v>
      </c>
      <c r="C23" s="13" t="s">
        <v>131</v>
      </c>
      <c r="D23" s="4"/>
      <c r="E23" s="12" t="s">
        <v>137</v>
      </c>
      <c r="F23" s="5"/>
    </row>
    <row r="24" spans="1:6" ht="15.75" customHeight="1" thickBot="1">
      <c r="A24" s="83" t="s">
        <v>17</v>
      </c>
      <c r="B24" s="84"/>
      <c r="C24" s="84"/>
      <c r="D24" s="84"/>
      <c r="E24" s="84"/>
      <c r="F24" s="85"/>
    </row>
    <row r="25" spans="1:6" ht="78" customHeight="1" thickBot="1">
      <c r="A25" s="9">
        <v>5.1</v>
      </c>
      <c r="B25" s="14" t="s">
        <v>18</v>
      </c>
      <c r="C25" s="13" t="s">
        <v>108</v>
      </c>
      <c r="D25" s="4"/>
      <c r="E25" s="12" t="s">
        <v>87</v>
      </c>
      <c r="F25" s="5"/>
    </row>
    <row r="26" spans="1:6" ht="42" customHeight="1" thickBot="1">
      <c r="A26" s="9">
        <v>5.2</v>
      </c>
      <c r="B26" s="14" t="s">
        <v>19</v>
      </c>
      <c r="C26" s="13" t="s">
        <v>109</v>
      </c>
      <c r="D26" s="4"/>
      <c r="E26" s="12" t="s">
        <v>88</v>
      </c>
      <c r="F26" s="5"/>
    </row>
    <row r="27" spans="1:6" ht="94.5" customHeight="1" thickBot="1">
      <c r="A27" s="9">
        <v>5.3</v>
      </c>
      <c r="B27" s="14" t="s">
        <v>20</v>
      </c>
      <c r="C27" s="13" t="s">
        <v>110</v>
      </c>
      <c r="D27" s="4"/>
      <c r="E27" s="12" t="s">
        <v>89</v>
      </c>
      <c r="F27" s="5"/>
    </row>
    <row r="28" spans="1:6" ht="15.75" customHeight="1" thickBot="1">
      <c r="A28" s="83" t="s">
        <v>21</v>
      </c>
      <c r="B28" s="84"/>
      <c r="C28" s="84"/>
      <c r="D28" s="84"/>
      <c r="E28" s="84"/>
      <c r="F28" s="85"/>
    </row>
    <row r="29" spans="1:6" ht="142.5" customHeight="1" thickBot="1">
      <c r="A29" s="9">
        <v>6.1</v>
      </c>
      <c r="B29" s="14" t="s">
        <v>22</v>
      </c>
      <c r="C29" s="15" t="s">
        <v>140</v>
      </c>
      <c r="D29" s="4"/>
      <c r="E29" s="12" t="s">
        <v>136</v>
      </c>
      <c r="F29" s="5"/>
    </row>
    <row r="30" spans="1:6" ht="15.75" customHeight="1" thickBot="1">
      <c r="A30" s="83" t="s">
        <v>23</v>
      </c>
      <c r="B30" s="84"/>
      <c r="C30" s="84"/>
      <c r="D30" s="84"/>
      <c r="E30" s="84"/>
      <c r="F30" s="85"/>
    </row>
    <row r="31" spans="1:6" ht="128.25" thickBot="1">
      <c r="A31" s="9">
        <v>7.1</v>
      </c>
      <c r="B31" s="14" t="s">
        <v>24</v>
      </c>
      <c r="C31" s="15" t="s">
        <v>132</v>
      </c>
      <c r="D31" s="4"/>
      <c r="E31" s="12" t="s">
        <v>90</v>
      </c>
      <c r="F31" s="5"/>
    </row>
    <row r="32" spans="1:6" ht="60.75" customHeight="1" thickBot="1">
      <c r="A32" s="9">
        <v>7.2</v>
      </c>
      <c r="B32" s="14" t="s">
        <v>25</v>
      </c>
      <c r="C32" s="13" t="s">
        <v>133</v>
      </c>
      <c r="D32" s="4"/>
      <c r="E32" s="12" t="s">
        <v>91</v>
      </c>
      <c r="F32" s="5"/>
    </row>
    <row r="33" spans="1:6" ht="76.5" customHeight="1" thickBot="1">
      <c r="A33" s="9">
        <v>7.3</v>
      </c>
      <c r="B33" s="14" t="s">
        <v>26</v>
      </c>
      <c r="C33" s="13" t="s">
        <v>111</v>
      </c>
      <c r="D33" s="4"/>
      <c r="E33" s="12" t="s">
        <v>92</v>
      </c>
      <c r="F33" s="5"/>
    </row>
    <row r="34" spans="1:6" ht="43.5" customHeight="1" thickBot="1">
      <c r="A34" s="9">
        <v>7.4</v>
      </c>
      <c r="B34" s="14" t="s">
        <v>27</v>
      </c>
      <c r="C34" s="15" t="s">
        <v>112</v>
      </c>
      <c r="D34" s="4"/>
      <c r="E34" s="12" t="s">
        <v>93</v>
      </c>
      <c r="F34" s="5"/>
    </row>
    <row r="35" spans="1:6" ht="15.75" customHeight="1" thickBot="1">
      <c r="A35" s="83" t="s">
        <v>28</v>
      </c>
      <c r="B35" s="84"/>
      <c r="C35" s="84"/>
      <c r="D35" s="84"/>
      <c r="E35" s="84"/>
      <c r="F35" s="85"/>
    </row>
    <row r="36" spans="1:6" ht="230.25" thickBot="1">
      <c r="A36" s="9">
        <v>8.1</v>
      </c>
      <c r="B36" s="14" t="s">
        <v>29</v>
      </c>
      <c r="C36" s="15" t="s">
        <v>113</v>
      </c>
      <c r="D36" s="4"/>
      <c r="E36" s="12" t="s">
        <v>94</v>
      </c>
      <c r="F36" s="5"/>
    </row>
    <row r="37" spans="1:6" ht="70.5" customHeight="1" thickBot="1">
      <c r="A37" s="9">
        <v>8.2</v>
      </c>
      <c r="B37" s="14" t="s">
        <v>30</v>
      </c>
      <c r="C37" s="13" t="s">
        <v>114</v>
      </c>
      <c r="D37" s="4"/>
      <c r="E37" s="12" t="s">
        <v>95</v>
      </c>
      <c r="F37" s="5"/>
    </row>
    <row r="38" spans="1:6" ht="70.5" customHeight="1" thickBot="1">
      <c r="A38" s="9">
        <v>8.3</v>
      </c>
      <c r="B38" s="14" t="s">
        <v>31</v>
      </c>
      <c r="C38" s="13" t="s">
        <v>115</v>
      </c>
      <c r="D38" s="4"/>
      <c r="E38" s="12" t="s">
        <v>96</v>
      </c>
      <c r="F38" s="5"/>
    </row>
    <row r="39" spans="1:6" ht="15.75" customHeight="1" thickBot="1">
      <c r="A39" s="83" t="s">
        <v>32</v>
      </c>
      <c r="B39" s="84"/>
      <c r="C39" s="84"/>
      <c r="D39" s="84"/>
      <c r="E39" s="84"/>
      <c r="F39" s="85"/>
    </row>
    <row r="40" spans="1:6" ht="60.75" customHeight="1" thickBot="1">
      <c r="A40" s="9">
        <v>9.1</v>
      </c>
      <c r="B40" s="14" t="s">
        <v>33</v>
      </c>
      <c r="C40" s="13" t="s">
        <v>116</v>
      </c>
      <c r="D40" s="4"/>
      <c r="E40" s="12" t="s">
        <v>134</v>
      </c>
      <c r="F40" s="5"/>
    </row>
    <row r="41" spans="1:6" ht="70.5" customHeight="1" thickBot="1">
      <c r="A41" s="9">
        <v>9.2</v>
      </c>
      <c r="B41" s="14" t="s">
        <v>34</v>
      </c>
      <c r="C41" s="13" t="s">
        <v>117</v>
      </c>
      <c r="D41" s="4"/>
      <c r="E41" s="12" t="s">
        <v>97</v>
      </c>
      <c r="F41" s="5"/>
    </row>
    <row r="42" spans="1:6" ht="81" customHeight="1" thickBot="1">
      <c r="A42" s="9">
        <v>9.3</v>
      </c>
      <c r="B42" s="14" t="s">
        <v>35</v>
      </c>
      <c r="C42" s="13" t="s">
        <v>118</v>
      </c>
      <c r="D42" s="4"/>
      <c r="E42" s="12" t="s">
        <v>98</v>
      </c>
      <c r="F42" s="5"/>
    </row>
    <row r="43" spans="1:6" ht="44.25" customHeight="1" thickBot="1">
      <c r="A43" s="9">
        <v>9.4</v>
      </c>
      <c r="B43" s="14" t="s">
        <v>36</v>
      </c>
      <c r="C43" s="13" t="s">
        <v>119</v>
      </c>
      <c r="D43" s="4"/>
      <c r="E43" s="12" t="s">
        <v>99</v>
      </c>
      <c r="F43" s="5"/>
    </row>
    <row r="44" spans="1:6" ht="54.75" customHeight="1" thickBot="1">
      <c r="A44" s="9">
        <v>9.5</v>
      </c>
      <c r="B44" s="14" t="s">
        <v>37</v>
      </c>
      <c r="C44" s="15" t="s">
        <v>120</v>
      </c>
      <c r="D44" s="4"/>
      <c r="E44" s="12" t="s">
        <v>100</v>
      </c>
      <c r="F44" s="5"/>
    </row>
    <row r="45" spans="1:6" ht="58.5" customHeight="1" thickBot="1">
      <c r="A45" s="9">
        <v>9.6</v>
      </c>
      <c r="B45" s="14" t="s">
        <v>38</v>
      </c>
      <c r="C45" s="15" t="s">
        <v>121</v>
      </c>
      <c r="D45" s="4"/>
      <c r="E45" s="12" t="s">
        <v>102</v>
      </c>
      <c r="F45" s="5"/>
    </row>
    <row r="46" spans="1:6" ht="57.75" customHeight="1" thickBot="1">
      <c r="A46" s="9">
        <v>9.7</v>
      </c>
      <c r="B46" s="14" t="s">
        <v>39</v>
      </c>
      <c r="C46" s="15" t="s">
        <v>122</v>
      </c>
      <c r="D46" s="4"/>
      <c r="E46" s="12" t="s">
        <v>101</v>
      </c>
      <c r="F46" s="5"/>
    </row>
    <row r="47" spans="1:6" ht="15.75" customHeight="1" thickBot="1">
      <c r="A47" s="83" t="s">
        <v>40</v>
      </c>
      <c r="B47" s="84"/>
      <c r="C47" s="84"/>
      <c r="D47" s="84"/>
      <c r="E47" s="84"/>
      <c r="F47" s="85"/>
    </row>
    <row r="48" spans="1:6" ht="94.5" customHeight="1" thickBot="1">
      <c r="A48" s="80">
        <v>10.1</v>
      </c>
      <c r="B48" s="14" t="s">
        <v>41</v>
      </c>
      <c r="C48" s="13" t="s">
        <v>135</v>
      </c>
      <c r="D48" s="4"/>
      <c r="E48" s="12" t="s">
        <v>103</v>
      </c>
      <c r="F48" s="5"/>
    </row>
    <row r="49" spans="1:6" ht="15.75" customHeight="1" thickBot="1">
      <c r="A49" s="83" t="s">
        <v>42</v>
      </c>
      <c r="B49" s="84"/>
      <c r="C49" s="84"/>
      <c r="D49" s="84"/>
      <c r="E49" s="84"/>
      <c r="F49" s="85"/>
    </row>
    <row r="50" spans="1:6" ht="102" customHeight="1" thickBot="1">
      <c r="A50" s="80">
        <v>11.1</v>
      </c>
      <c r="B50" s="14" t="s">
        <v>54</v>
      </c>
      <c r="C50" s="13" t="s">
        <v>123</v>
      </c>
      <c r="D50" s="4"/>
      <c r="E50" s="12" t="s">
        <v>104</v>
      </c>
      <c r="F50" s="5"/>
    </row>
  </sheetData>
  <sheetProtection/>
  <mergeCells count="13">
    <mergeCell ref="A19:F19"/>
    <mergeCell ref="A17:F17"/>
    <mergeCell ref="A14:F14"/>
    <mergeCell ref="A47:F47"/>
    <mergeCell ref="A49:F49"/>
    <mergeCell ref="A13:B13"/>
    <mergeCell ref="A1:F1"/>
    <mergeCell ref="A28:F28"/>
    <mergeCell ref="A30:F30"/>
    <mergeCell ref="A35:F35"/>
    <mergeCell ref="A39:F39"/>
    <mergeCell ref="A24:F24"/>
    <mergeCell ref="A22:F22"/>
  </mergeCells>
  <dataValidations count="1">
    <dataValidation type="list" allowBlank="1" showInputMessage="1" showErrorMessage="1" sqref="D40:D46 D50 D15:D16 D31:D34 D25:D27 D29 D18 D20:D21 D23 D36:D38 D48">
      <formula1>"Addressed, Partially Addressed, Not Addressed"</formula1>
    </dataValidation>
  </dataValidations>
  <printOptions/>
  <pageMargins left="0.5" right="0.5" top="0.75" bottom="0.75" header="0.5" footer="0.5"/>
  <pageSetup horizontalDpi="600" verticalDpi="600" orientation="landscape" paperSize="5" r:id="rId2"/>
  <headerFooter alignWithMargins="0">
    <oddFooter>&amp;C&amp;P of &amp;N</oddFooter>
  </headerFooter>
  <rowBreaks count="1" manualBreakCount="1">
    <brk id="16" max="255" man="1"/>
  </rowBreaks>
  <drawing r:id="rId1"/>
</worksheet>
</file>

<file path=xl/worksheets/sheet5.xml><?xml version="1.0" encoding="utf-8"?>
<worksheet xmlns="http://schemas.openxmlformats.org/spreadsheetml/2006/main" xmlns:r="http://schemas.openxmlformats.org/officeDocument/2006/relationships">
  <dimension ref="A1:L1062"/>
  <sheetViews>
    <sheetView zoomScalePageLayoutView="0" workbookViewId="0" topLeftCell="A31">
      <selection activeCell="N7" sqref="N7"/>
    </sheetView>
  </sheetViews>
  <sheetFormatPr defaultColWidth="9.140625" defaultRowHeight="15"/>
  <cols>
    <col min="1" max="1" width="21.28125" style="42" customWidth="1"/>
    <col min="2" max="2" width="22.8515625" style="26" customWidth="1"/>
    <col min="3" max="3" width="33.8515625" style="26" customWidth="1"/>
    <col min="4" max="4" width="27.8515625" style="26" customWidth="1"/>
    <col min="5" max="5" width="11.00390625" style="27" customWidth="1"/>
    <col min="6" max="6" width="9.57421875" style="28" customWidth="1"/>
    <col min="7" max="7" width="11.00390625" style="29" bestFit="1" customWidth="1"/>
    <col min="8" max="8" width="14.140625" style="29" hidden="1" customWidth="1"/>
    <col min="9" max="9" width="9.00390625" style="29" customWidth="1"/>
    <col min="10" max="10" width="17.00390625" style="28" hidden="1" customWidth="1"/>
    <col min="11" max="11" width="13.57421875" style="28" hidden="1" customWidth="1"/>
    <col min="12" max="12" width="11.28125" style="28" customWidth="1"/>
    <col min="13" max="16384" width="9.140625" style="26" customWidth="1"/>
  </cols>
  <sheetData>
    <row r="1" spans="1:12" ht="26.25">
      <c r="A1" s="92" t="s">
        <v>70</v>
      </c>
      <c r="B1" s="92"/>
      <c r="C1" s="92"/>
      <c r="D1" s="92"/>
      <c r="E1" s="92"/>
      <c r="F1" s="92"/>
      <c r="G1" s="92"/>
      <c r="H1" s="92"/>
      <c r="I1" s="92"/>
      <c r="J1" s="92"/>
      <c r="K1" s="92"/>
      <c r="L1" s="92"/>
    </row>
    <row r="2" ht="15">
      <c r="A2" s="26"/>
    </row>
    <row r="3" ht="15">
      <c r="A3" s="26"/>
    </row>
    <row r="4" ht="15">
      <c r="A4" s="26"/>
    </row>
    <row r="5" ht="15">
      <c r="A5" s="26"/>
    </row>
    <row r="6" ht="15">
      <c r="A6" s="26"/>
    </row>
    <row r="7" ht="15">
      <c r="A7" s="26"/>
    </row>
    <row r="8" ht="15">
      <c r="A8" s="26"/>
    </row>
    <row r="9" ht="15">
      <c r="A9" s="26"/>
    </row>
    <row r="10" ht="15">
      <c r="A10" s="26"/>
    </row>
    <row r="11" ht="15">
      <c r="A11" s="26"/>
    </row>
    <row r="12" ht="15">
      <c r="A12" s="26"/>
    </row>
    <row r="13" ht="15">
      <c r="A13" s="26"/>
    </row>
    <row r="14" ht="15">
      <c r="A14" s="26"/>
    </row>
    <row r="15" ht="15">
      <c r="A15" s="26"/>
    </row>
    <row r="16" ht="15">
      <c r="A16" s="26"/>
    </row>
    <row r="17" ht="15">
      <c r="A17" s="26"/>
    </row>
    <row r="18" ht="15">
      <c r="A18" s="26"/>
    </row>
    <row r="19" ht="15">
      <c r="A19" s="26"/>
    </row>
    <row r="20" ht="15">
      <c r="A20" s="26"/>
    </row>
    <row r="21" ht="15">
      <c r="A21" s="26"/>
    </row>
    <row r="22" ht="15">
      <c r="A22" s="26"/>
    </row>
    <row r="23" ht="15">
      <c r="A23" s="26"/>
    </row>
    <row r="24" ht="15">
      <c r="A24" s="26"/>
    </row>
    <row r="25" ht="15">
      <c r="A25" s="26"/>
    </row>
    <row r="26" ht="15">
      <c r="A26" s="26"/>
    </row>
    <row r="27" ht="15">
      <c r="A27" s="26"/>
    </row>
    <row r="28" ht="15">
      <c r="A28" s="26"/>
    </row>
    <row r="29" ht="15">
      <c r="A29" s="26"/>
    </row>
    <row r="30" ht="15">
      <c r="A30" s="26"/>
    </row>
    <row r="31" ht="15">
      <c r="A31" s="26"/>
    </row>
    <row r="32" ht="15">
      <c r="A32" s="26"/>
    </row>
    <row r="33" ht="15">
      <c r="A33" s="26"/>
    </row>
    <row r="34" ht="15">
      <c r="A34" s="26"/>
    </row>
    <row r="35" ht="15">
      <c r="A35" s="26"/>
    </row>
    <row r="36" ht="15">
      <c r="A36" s="26"/>
    </row>
    <row r="37" ht="15">
      <c r="A37" s="26"/>
    </row>
    <row r="38" ht="15">
      <c r="A38" s="26"/>
    </row>
    <row r="39" ht="15">
      <c r="A39" s="26"/>
    </row>
    <row r="40" ht="15">
      <c r="A40" s="26"/>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spans="1:12" s="28" customFormat="1" ht="25.5">
      <c r="A55" s="30"/>
      <c r="B55" s="91"/>
      <c r="C55" s="91"/>
      <c r="D55" s="91" t="s">
        <v>46</v>
      </c>
      <c r="E55" s="91"/>
      <c r="F55" s="31" t="s">
        <v>61</v>
      </c>
      <c r="G55" s="91" t="s">
        <v>57</v>
      </c>
      <c r="H55" s="91"/>
      <c r="I55" s="91"/>
      <c r="J55" s="91"/>
      <c r="K55" s="91"/>
      <c r="L55" s="91"/>
    </row>
    <row r="56" spans="1:12" s="28" customFormat="1" ht="90.75" customHeight="1">
      <c r="A56" s="32" t="s">
        <v>139</v>
      </c>
      <c r="B56" s="32" t="s">
        <v>55</v>
      </c>
      <c r="C56" s="32" t="s">
        <v>78</v>
      </c>
      <c r="D56" s="32" t="s">
        <v>45</v>
      </c>
      <c r="E56" s="32" t="s">
        <v>62</v>
      </c>
      <c r="F56" s="32" t="s">
        <v>43</v>
      </c>
      <c r="G56" s="32" t="s">
        <v>44</v>
      </c>
      <c r="H56" s="79" t="s">
        <v>124</v>
      </c>
      <c r="I56" s="32" t="s">
        <v>3</v>
      </c>
      <c r="J56" s="79" t="s">
        <v>125</v>
      </c>
      <c r="K56" s="79" t="s">
        <v>126</v>
      </c>
      <c r="L56" s="32" t="s">
        <v>47</v>
      </c>
    </row>
    <row r="57" spans="1:12" ht="72">
      <c r="A57" s="33" t="s">
        <v>49</v>
      </c>
      <c r="B57" s="33" t="str">
        <f>'Screening Questions (Step 1)'!E15</f>
        <v>Management has not defined responsibilities for the information security program. [TVS001]</v>
      </c>
      <c r="C57" s="33" t="s">
        <v>141</v>
      </c>
      <c r="D57" s="19"/>
      <c r="E57" s="20"/>
      <c r="F57" s="35" t="str">
        <f>IF('Screening Questions (Step 1)'!D15="Addressed","Low",(IF('Screening Questions (Step 1)'!D15="Partially Addressed","Medium",IF('Screening Questions (Step 1)'!D15="Not Addressed","High"," "))))</f>
        <v> </v>
      </c>
      <c r="G57" s="20"/>
      <c r="H57" s="34">
        <f aca="true" t="shared" si="0" ref="H57:H83">IF(G57="Not Likely","1",(IF(G57="Likely",2,IF(G57="Very Likely",3,0))))</f>
        <v>0</v>
      </c>
      <c r="I57" s="20"/>
      <c r="J57" s="34">
        <f>IF(I57="Low","1",(IF(I57="Medium",2,IF(I57="High",3,0))))</f>
        <v>0</v>
      </c>
      <c r="K57" s="34">
        <f>H57*J57</f>
        <v>0</v>
      </c>
      <c r="L57" s="34" t="str">
        <f>IF(AND(K57&gt;=4,K57&lt;7),"Medium",IF(AND(K57&lt;4,K57&gt;=1),"Low",IF(K57&gt;7,"High",IF(K57=0," "))))</f>
        <v> </v>
      </c>
    </row>
    <row r="58" spans="1:12" ht="180">
      <c r="A58" s="33" t="s">
        <v>49</v>
      </c>
      <c r="B58" s="33" t="str">
        <f>'Screening Questions (Step 1)'!E16</f>
        <v>Security breaches occur when dealing with third parties due to a lack of security considerations in the related third party agreement. [TVS002]</v>
      </c>
      <c r="C58" s="33" t="s">
        <v>142</v>
      </c>
      <c r="D58" s="21"/>
      <c r="E58" s="20"/>
      <c r="F58" s="35" t="str">
        <f>IF('Screening Questions (Step 1)'!D16="Addressed","Low",(IF('Screening Questions (Step 1)'!D16="Partially Addressed","Medium",IF('Screening Questions (Step 1)'!D16="Not Addressed","High"," "))))</f>
        <v> </v>
      </c>
      <c r="G58" s="20"/>
      <c r="H58" s="34">
        <f t="shared" si="0"/>
        <v>0</v>
      </c>
      <c r="I58" s="20"/>
      <c r="J58" s="34">
        <f aca="true" t="shared" si="1" ref="J58:J82">IF(I58="Low","1",(IF(I58="Medium",2,IF(I58="High",3,0))))</f>
        <v>0</v>
      </c>
      <c r="K58" s="34">
        <f>H58*J58</f>
        <v>0</v>
      </c>
      <c r="L58" s="34" t="str">
        <f aca="true" t="shared" si="2" ref="L58:L83">IF(AND(K58&gt;=4,K58&lt;7),"Medium",IF(AND(K58&lt;4,K58&gt;=1),"Low",IF(K58&gt;7,"High",IF(K58=0," "))))</f>
        <v> </v>
      </c>
    </row>
    <row r="59" spans="1:12" ht="96">
      <c r="A59" s="33" t="s">
        <v>50</v>
      </c>
      <c r="B59" s="33" t="str">
        <f>'Screening Questions (Step 1)'!E18</f>
        <v>Management does not set a clear policy direction in line with business objectives and demonstrate support for, and commitment to, information security. [TVS003]</v>
      </c>
      <c r="C59" s="33" t="s">
        <v>143</v>
      </c>
      <c r="D59" s="22"/>
      <c r="E59" s="20"/>
      <c r="F59" s="35" t="str">
        <f>IF('Screening Questions (Step 1)'!D18="Addressed","Low",(IF('Screening Questions (Step 1)'!D18="Partially Addressed","Medium",IF('Screening Questions (Step 1)'!D18="Not Addressed","High"," "))))</f>
        <v> </v>
      </c>
      <c r="G59" s="20"/>
      <c r="H59" s="34">
        <f t="shared" si="0"/>
        <v>0</v>
      </c>
      <c r="I59" s="20"/>
      <c r="J59" s="34">
        <f t="shared" si="1"/>
        <v>0</v>
      </c>
      <c r="K59" s="34">
        <f aca="true" t="shared" si="3" ref="K59:K82">H59*J59</f>
        <v>0</v>
      </c>
      <c r="L59" s="34" t="str">
        <f t="shared" si="2"/>
        <v> </v>
      </c>
    </row>
    <row r="60" spans="1:12" ht="72">
      <c r="A60" s="33" t="s">
        <v>80</v>
      </c>
      <c r="B60" s="33" t="str">
        <f>'Screening Questions (Step 1)'!E20</f>
        <v>Information around risks and related control options are not presented to management before management decisions are made. [TVS004]</v>
      </c>
      <c r="C60" s="33" t="s">
        <v>164</v>
      </c>
      <c r="D60" s="22"/>
      <c r="E60" s="20"/>
      <c r="F60" s="35" t="str">
        <f>IF('Screening Questions (Step 1)'!D20="Addressed","Low",(IF('Screening Questions (Step 1)'!D20="Partially Addressed","Medium",IF('Screening Questions (Step 1)'!D20="Not Addressed","High"," "))))</f>
        <v> </v>
      </c>
      <c r="G60" s="20"/>
      <c r="H60" s="34">
        <f t="shared" si="0"/>
        <v>0</v>
      </c>
      <c r="I60" s="20"/>
      <c r="J60" s="34">
        <f t="shared" si="1"/>
        <v>0</v>
      </c>
      <c r="K60" s="34">
        <f t="shared" si="3"/>
        <v>0</v>
      </c>
      <c r="L60" s="34" t="str">
        <f t="shared" si="2"/>
        <v> </v>
      </c>
    </row>
    <row r="61" spans="1:12" ht="108">
      <c r="A61" s="33" t="s">
        <v>81</v>
      </c>
      <c r="B61" s="33" t="str">
        <f>'Screening Questions (Step 1)'!E21</f>
        <v>Legislative, statutory, regulatory or contractual obligations related to security are violated due to lack of controls. [TVS005]</v>
      </c>
      <c r="C61" s="33" t="s">
        <v>144</v>
      </c>
      <c r="D61" s="22"/>
      <c r="E61" s="20"/>
      <c r="F61" s="35" t="str">
        <f>IF('Screening Questions (Step 1)'!D21="Addressed","Low",(IF('Screening Questions (Step 1)'!D21="Partially Addressed","Medium",IF('Screening Questions (Step 1)'!D21="Not Addressed","High"," "))))</f>
        <v> </v>
      </c>
      <c r="G61" s="20"/>
      <c r="H61" s="34">
        <f t="shared" si="0"/>
        <v>0</v>
      </c>
      <c r="I61" s="20"/>
      <c r="J61" s="34">
        <f t="shared" si="1"/>
        <v>0</v>
      </c>
      <c r="K61" s="34">
        <f t="shared" si="3"/>
        <v>0</v>
      </c>
      <c r="L61" s="34" t="str">
        <f t="shared" si="2"/>
        <v> </v>
      </c>
    </row>
    <row r="62" spans="1:12" ht="88.5" customHeight="1">
      <c r="A62" s="33" t="s">
        <v>51</v>
      </c>
      <c r="B62" s="33" t="str">
        <f>'Screening Questions (Step 1)'!E23</f>
        <v>Applications and technology solutions are not correctly and securely used since a training curriculum for employees has not been established or regularly updated. [TVS006]</v>
      </c>
      <c r="C62" s="33" t="s">
        <v>145</v>
      </c>
      <c r="D62" s="22"/>
      <c r="E62" s="20"/>
      <c r="F62" s="35" t="str">
        <f>IF('Screening Questions (Step 1)'!D23="Addressed","Low",(IF('Screening Questions (Step 1)'!D23="Partially Addressed","Medium",IF('Screening Questions (Step 1)'!D23="Not Addressed","High"," "))))</f>
        <v> </v>
      </c>
      <c r="G62" s="20"/>
      <c r="H62" s="34">
        <f t="shared" si="0"/>
        <v>0</v>
      </c>
      <c r="I62" s="20"/>
      <c r="J62" s="34">
        <f t="shared" si="1"/>
        <v>0</v>
      </c>
      <c r="K62" s="34">
        <f t="shared" si="3"/>
        <v>0</v>
      </c>
      <c r="L62" s="34" t="str">
        <f t="shared" si="2"/>
        <v> </v>
      </c>
    </row>
    <row r="63" spans="1:12" ht="108">
      <c r="A63" s="33" t="s">
        <v>75</v>
      </c>
      <c r="B63" s="33" t="str">
        <f>'Screening Questions (Step 1)'!E25</f>
        <v>Background verification checks are not carried out and management is not aware of academic, professional, credit or criminal backgrounds of employees. [TVS007]</v>
      </c>
      <c r="C63" s="33" t="s">
        <v>146</v>
      </c>
      <c r="D63" s="22"/>
      <c r="E63" s="20"/>
      <c r="F63" s="35" t="str">
        <f>IF('Screening Questions (Step 1)'!D25="Addressed","Low",(IF('Screening Questions (Step 1)'!D25="Partially Addressed","Medium",IF('Screening Questions (Step 1)'!D25="Not Addressed","High"," "))))</f>
        <v> </v>
      </c>
      <c r="G63" s="20"/>
      <c r="H63" s="34">
        <f t="shared" si="0"/>
        <v>0</v>
      </c>
      <c r="I63" s="20"/>
      <c r="J63" s="34">
        <f t="shared" si="1"/>
        <v>0</v>
      </c>
      <c r="K63" s="34">
        <f t="shared" si="3"/>
        <v>0</v>
      </c>
      <c r="L63" s="34" t="str">
        <f t="shared" si="2"/>
        <v> </v>
      </c>
    </row>
    <row r="64" spans="1:12" ht="96">
      <c r="A64" s="33" t="s">
        <v>75</v>
      </c>
      <c r="B64" s="33" t="str">
        <f>'Screening Questions (Step 1)'!E26</f>
        <v>Employees or contractors do not agree or sign terms or conditions of employment. [TVS008]</v>
      </c>
      <c r="C64" s="33" t="s">
        <v>147</v>
      </c>
      <c r="D64" s="22"/>
      <c r="E64" s="20"/>
      <c r="F64" s="35" t="str">
        <f>IF('Screening Questions (Step 1)'!D26="Addressed","Low",(IF('Screening Questions (Step 1)'!D26="Partially Addressed","Medium",IF('Screening Questions (Step 1)'!D26="Not Addressed","High"," "))))</f>
        <v> </v>
      </c>
      <c r="G64" s="20"/>
      <c r="H64" s="34">
        <f t="shared" si="0"/>
        <v>0</v>
      </c>
      <c r="I64" s="20"/>
      <c r="J64" s="34">
        <f t="shared" si="1"/>
        <v>0</v>
      </c>
      <c r="K64" s="34">
        <f t="shared" si="3"/>
        <v>0</v>
      </c>
      <c r="L64" s="34" t="str">
        <f t="shared" si="2"/>
        <v> </v>
      </c>
    </row>
    <row r="65" spans="1:12" ht="108">
      <c r="A65" s="33" t="s">
        <v>75</v>
      </c>
      <c r="B65" s="33" t="str">
        <f>'Screening Questions (Step 1)'!E27</f>
        <v>Employee, contractor or third party user terminations or change of responsibilities could result in a security breach due to lack of a defined management process for terminations or changes in responsibilities. [TVS009]</v>
      </c>
      <c r="C65" s="33" t="s">
        <v>148</v>
      </c>
      <c r="D65" s="22"/>
      <c r="E65" s="20"/>
      <c r="F65" s="35" t="str">
        <f>IF('Screening Questions (Step 1)'!D27="Addressed","Low",(IF('Screening Questions (Step 1)'!D27="Partially Addressed","Medium",IF('Screening Questions (Step 1)'!D27="Not Addressed","High"," "))))</f>
        <v> </v>
      </c>
      <c r="G65" s="20"/>
      <c r="H65" s="34">
        <f t="shared" si="0"/>
        <v>0</v>
      </c>
      <c r="I65" s="20"/>
      <c r="J65" s="34">
        <f t="shared" si="1"/>
        <v>0</v>
      </c>
      <c r="K65" s="34">
        <f t="shared" si="3"/>
        <v>0</v>
      </c>
      <c r="L65" s="34" t="str">
        <f t="shared" si="2"/>
        <v> </v>
      </c>
    </row>
    <row r="66" spans="1:12" ht="194.25" customHeight="1">
      <c r="A66" s="33" t="s">
        <v>79</v>
      </c>
      <c r="B66" s="33" t="str">
        <f>'Screening Questions (Step 1)'!E29</f>
        <v>Unauthorized parties gain physical access to facilities due to insufficient physical entry/exit controls. [TVS010]</v>
      </c>
      <c r="C66" s="33" t="s">
        <v>165</v>
      </c>
      <c r="D66" s="22"/>
      <c r="E66" s="20"/>
      <c r="F66" s="34" t="str">
        <f>IF('Screening Questions (Step 1)'!D29="Addressed","Low",(IF('Screening Questions (Step 1)'!D29="Partially Addressed","Medium",IF('Screening Questions (Step 1)'!D29="Not Addressed","High"," "))))</f>
        <v> </v>
      </c>
      <c r="G66" s="20"/>
      <c r="H66" s="34">
        <f t="shared" si="0"/>
        <v>0</v>
      </c>
      <c r="I66" s="20"/>
      <c r="J66" s="34">
        <f t="shared" si="1"/>
        <v>0</v>
      </c>
      <c r="K66" s="34">
        <f t="shared" si="3"/>
        <v>0</v>
      </c>
      <c r="L66" s="34" t="str">
        <f t="shared" si="2"/>
        <v> </v>
      </c>
    </row>
    <row r="67" spans="1:12" ht="60">
      <c r="A67" s="33" t="s">
        <v>52</v>
      </c>
      <c r="B67" s="33" t="str">
        <f>'Screening Questions (Step 1)'!E31</f>
        <v>Sensitive systems co-located with less sensitive systems are accessed by unauthorized parties. [TVS011]</v>
      </c>
      <c r="C67" s="33" t="s">
        <v>149</v>
      </c>
      <c r="D67" s="22"/>
      <c r="E67" s="20"/>
      <c r="F67" s="34" t="str">
        <f>IF('Screening Questions (Step 1)'!D31="Addressed","Low",(IF('Screening Questions (Step 1)'!D31="Partially Addressed","Medium",IF('Screening Questions (Step 1)'!D31="Not Addressed","High"," "))))</f>
        <v> </v>
      </c>
      <c r="G67" s="20"/>
      <c r="H67" s="34">
        <f t="shared" si="0"/>
        <v>0</v>
      </c>
      <c r="I67" s="20"/>
      <c r="J67" s="34">
        <f t="shared" si="1"/>
        <v>0</v>
      </c>
      <c r="K67" s="34">
        <f t="shared" si="3"/>
        <v>0</v>
      </c>
      <c r="L67" s="34" t="str">
        <f t="shared" si="2"/>
        <v> </v>
      </c>
    </row>
    <row r="68" spans="1:12" ht="36">
      <c r="A68" s="33" t="s">
        <v>52</v>
      </c>
      <c r="B68" s="33" t="str">
        <f>'Screening Questions (Step 1)'!E32</f>
        <v>Information involved in electronic messaging is compromised. [TVS012]</v>
      </c>
      <c r="C68" s="33" t="s">
        <v>150</v>
      </c>
      <c r="D68" s="22"/>
      <c r="E68" s="20"/>
      <c r="F68" s="34" t="str">
        <f>IF('Screening Questions (Step 1)'!D32="Addressed","Low",(IF('Screening Questions (Step 1)'!D32="Partially Addressed","Medium",IF('Screening Questions (Step 1)'!D32="Not Addressed","High"," "))))</f>
        <v> </v>
      </c>
      <c r="G68" s="20"/>
      <c r="H68" s="34">
        <f t="shared" si="0"/>
        <v>0</v>
      </c>
      <c r="I68" s="20"/>
      <c r="J68" s="34">
        <f t="shared" si="1"/>
        <v>0</v>
      </c>
      <c r="K68" s="34">
        <f t="shared" si="3"/>
        <v>0</v>
      </c>
      <c r="L68" s="34" t="str">
        <f t="shared" si="2"/>
        <v> </v>
      </c>
    </row>
    <row r="69" spans="1:12" ht="84">
      <c r="A69" s="33" t="s">
        <v>52</v>
      </c>
      <c r="B69" s="33" t="str">
        <f>'Screening Questions (Step 1)'!E33</f>
        <v>Technical vulnerabilities are exploited to gain inappropriate or unauthorized access to information systems due to lack of controls for those vulnerabilities. [TVS013]</v>
      </c>
      <c r="C69" s="33" t="s">
        <v>151</v>
      </c>
      <c r="D69" s="22"/>
      <c r="E69" s="20"/>
      <c r="F69" s="34" t="str">
        <f>IF('Screening Questions (Step 1)'!D33="Addressed","Low",(IF('Screening Questions (Step 1)'!D33="Partially Addressed","Medium",IF('Screening Questions (Step 1)'!D33="Not Addressed","High"," "))))</f>
        <v> </v>
      </c>
      <c r="G69" s="20"/>
      <c r="H69" s="34">
        <f t="shared" si="0"/>
        <v>0</v>
      </c>
      <c r="I69" s="20"/>
      <c r="J69" s="34">
        <f t="shared" si="1"/>
        <v>0</v>
      </c>
      <c r="K69" s="34">
        <f t="shared" si="3"/>
        <v>0</v>
      </c>
      <c r="L69" s="34" t="str">
        <f t="shared" si="2"/>
        <v> </v>
      </c>
    </row>
    <row r="70" spans="1:12" ht="48">
      <c r="A70" s="33" t="s">
        <v>52</v>
      </c>
      <c r="B70" s="33" t="str">
        <f>'Screening Questions (Step 1)'!E34</f>
        <v>Unauthorized access is given to information over third party connections. [TVS014]</v>
      </c>
      <c r="C70" s="33" t="s">
        <v>152</v>
      </c>
      <c r="D70" s="22"/>
      <c r="E70" s="20"/>
      <c r="F70" s="34" t="str">
        <f>IF('Screening Questions (Step 1)'!D34="Addressed","Low",(IF('Screening Questions (Step 1)'!D34="Partially Addressed","Medium",IF('Screening Questions (Step 1)'!D34="Not Addressed","High"," "))))</f>
        <v> </v>
      </c>
      <c r="G70" s="20"/>
      <c r="H70" s="34">
        <f t="shared" si="0"/>
        <v>0</v>
      </c>
      <c r="I70" s="20"/>
      <c r="J70" s="34">
        <f t="shared" si="1"/>
        <v>0</v>
      </c>
      <c r="K70" s="34">
        <f t="shared" si="3"/>
        <v>0</v>
      </c>
      <c r="L70" s="34" t="str">
        <f t="shared" si="2"/>
        <v> </v>
      </c>
    </row>
    <row r="71" spans="1:12" ht="48">
      <c r="A71" s="33" t="s">
        <v>76</v>
      </c>
      <c r="B71" s="33" t="str">
        <f>'Screening Questions (Step 1)'!E36</f>
        <v>Unauthorized access is gained to information systems. [TVS015]</v>
      </c>
      <c r="C71" s="33" t="s">
        <v>153</v>
      </c>
      <c r="D71" s="22"/>
      <c r="E71" s="20"/>
      <c r="F71" s="34" t="str">
        <f>IF('Screening Questions (Step 1)'!D36="Addressed","Low",(IF('Screening Questions (Step 1)'!D36="Partially Addressed","Medium",IF('Screening Questions (Step 1)'!D36="Not Addressed","High"," "))))</f>
        <v> </v>
      </c>
      <c r="G71" s="20"/>
      <c r="H71" s="34">
        <f t="shared" si="0"/>
        <v>0</v>
      </c>
      <c r="I71" s="20"/>
      <c r="J71" s="34">
        <f t="shared" si="1"/>
        <v>0</v>
      </c>
      <c r="K71" s="34">
        <f t="shared" si="3"/>
        <v>0</v>
      </c>
      <c r="L71" s="34" t="str">
        <f t="shared" si="2"/>
        <v> </v>
      </c>
    </row>
    <row r="72" spans="1:12" ht="96">
      <c r="A72" s="33" t="s">
        <v>76</v>
      </c>
      <c r="B72" s="33" t="str">
        <f>'Screening Questions (Step 1)'!E37</f>
        <v>Unauthorized users are able to gain access to operating systems by claiming to be an authorized user. [TVS016]</v>
      </c>
      <c r="C72" s="33" t="s">
        <v>154</v>
      </c>
      <c r="D72" s="22"/>
      <c r="E72" s="20"/>
      <c r="F72" s="34" t="str">
        <f>IF('Screening Questions (Step 1)'!D37="Addressed","Low",(IF('Screening Questions (Step 1)'!D37="Partially Addressed","Medium",IF('Screening Questions (Step 1)'!D37="Not Addressed","High"," "))))</f>
        <v> </v>
      </c>
      <c r="G72" s="20"/>
      <c r="H72" s="34">
        <f t="shared" si="0"/>
        <v>0</v>
      </c>
      <c r="I72" s="20"/>
      <c r="J72" s="34">
        <f t="shared" si="1"/>
        <v>0</v>
      </c>
      <c r="K72" s="34">
        <f t="shared" si="3"/>
        <v>0</v>
      </c>
      <c r="L72" s="34" t="str">
        <f t="shared" si="2"/>
        <v> </v>
      </c>
    </row>
    <row r="73" spans="1:12" ht="60">
      <c r="A73" s="33" t="s">
        <v>76</v>
      </c>
      <c r="B73" s="33" t="str">
        <f>'Screening Questions (Step 1)'!E38</f>
        <v>Users that no longer have a business need for information systems access still have access to the information. [TVS017]</v>
      </c>
      <c r="C73" s="33" t="s">
        <v>105</v>
      </c>
      <c r="D73" s="22"/>
      <c r="E73" s="20"/>
      <c r="F73" s="34" t="str">
        <f>IF('Screening Questions (Step 1)'!D38="Addressed","Low",(IF('Screening Questions (Step 1)'!D38="Partially Addressed","Medium",IF('Screening Questions (Step 1)'!D38="Not Addressed","High"," "))))</f>
        <v> </v>
      </c>
      <c r="G73" s="20"/>
      <c r="H73" s="34">
        <f t="shared" si="0"/>
        <v>0</v>
      </c>
      <c r="I73" s="20"/>
      <c r="J73" s="34">
        <f t="shared" si="1"/>
        <v>0</v>
      </c>
      <c r="K73" s="34">
        <f t="shared" si="3"/>
        <v>0</v>
      </c>
      <c r="L73" s="34" t="str">
        <f t="shared" si="2"/>
        <v> </v>
      </c>
    </row>
    <row r="74" spans="1:12" ht="96">
      <c r="A74" s="33" t="s">
        <v>77</v>
      </c>
      <c r="B74" s="33" t="str">
        <f>'Screening Questions (Step 1)'!E40</f>
        <v>Systems and data are exposed to malicious software and/or unauthorized use. [TVS018]</v>
      </c>
      <c r="C74" s="33" t="s">
        <v>155</v>
      </c>
      <c r="D74" s="22"/>
      <c r="E74" s="20"/>
      <c r="F74" s="34" t="str">
        <f>IF('Screening Questions (Step 1)'!D40="Addressed","Low",(IF('Screening Questions (Step 1)'!D40="Partially Addressed","Medium",IF('Screening Questions (Step 1)'!D40="Not Addressed","High"," "))))</f>
        <v> </v>
      </c>
      <c r="G74" s="20"/>
      <c r="H74" s="34">
        <f t="shared" si="0"/>
        <v>0</v>
      </c>
      <c r="I74" s="20"/>
      <c r="J74" s="34">
        <f t="shared" si="1"/>
        <v>0</v>
      </c>
      <c r="K74" s="34">
        <f t="shared" si="3"/>
        <v>0</v>
      </c>
      <c r="L74" s="34" t="str">
        <f t="shared" si="2"/>
        <v> </v>
      </c>
    </row>
    <row r="75" spans="1:12" ht="96">
      <c r="A75" s="33" t="s">
        <v>77</v>
      </c>
      <c r="B75" s="33" t="str">
        <f>'Screening Questions (Step 1)'!E41</f>
        <v>Unauthorized information processing activities occur undetected due to lack of consistent logging and monitoring activities. [TVS019]</v>
      </c>
      <c r="C75" s="33" t="s">
        <v>156</v>
      </c>
      <c r="D75" s="22"/>
      <c r="E75" s="20"/>
      <c r="F75" s="34" t="str">
        <f>IF('Screening Questions (Step 1)'!D41="Addressed","Low",(IF('Screening Questions (Step 1)'!D41="Partially Addressed","Medium",IF('Screening Questions (Step 1)'!D41="Not Addressed","High"," "))))</f>
        <v> </v>
      </c>
      <c r="G75" s="20"/>
      <c r="H75" s="34">
        <f t="shared" si="0"/>
        <v>0</v>
      </c>
      <c r="I75" s="20"/>
      <c r="J75" s="34">
        <f t="shared" si="1"/>
        <v>0</v>
      </c>
      <c r="K75" s="34">
        <f t="shared" si="3"/>
        <v>0</v>
      </c>
      <c r="L75" s="34" t="str">
        <f t="shared" si="2"/>
        <v> </v>
      </c>
    </row>
    <row r="76" spans="1:12" ht="108">
      <c r="A76" s="33" t="s">
        <v>77</v>
      </c>
      <c r="B76" s="33" t="str">
        <f>'Screening Questions (Step 1)'!E42</f>
        <v>Media (e.g., documents, computer media (e.g. tapes, disks), input/output data, system documentation) is compromised by unauthorized parties due to ineffective handling procedures. [TVS020]</v>
      </c>
      <c r="C76" s="33" t="s">
        <v>157</v>
      </c>
      <c r="D76" s="22"/>
      <c r="E76" s="20"/>
      <c r="F76" s="34" t="str">
        <f>IF('Screening Questions (Step 1)'!D42="Addressed","Low",(IF('Screening Questions (Step 1)'!D42="Partially Addressed","Medium",IF('Screening Questions (Step 1)'!D42="Not Addressed","High"," "))))</f>
        <v> </v>
      </c>
      <c r="G76" s="20"/>
      <c r="H76" s="34">
        <f t="shared" si="0"/>
        <v>0</v>
      </c>
      <c r="I76" s="20"/>
      <c r="J76" s="34">
        <f t="shared" si="1"/>
        <v>0</v>
      </c>
      <c r="K76" s="34">
        <f t="shared" si="3"/>
        <v>0</v>
      </c>
      <c r="L76" s="34" t="str">
        <f t="shared" si="2"/>
        <v> </v>
      </c>
    </row>
    <row r="77" spans="1:12" ht="72">
      <c r="A77" s="33" t="s">
        <v>77</v>
      </c>
      <c r="B77" s="33" t="str">
        <f>'Screening Questions (Step 1)'!E43</f>
        <v>Unauthorized parties access data from discarded media. [TVS021]</v>
      </c>
      <c r="C77" s="33" t="s">
        <v>158</v>
      </c>
      <c r="D77" s="22"/>
      <c r="E77" s="20"/>
      <c r="F77" s="34" t="str">
        <f>IF('Screening Questions (Step 1)'!D43="Addressed","Low",(IF('Screening Questions (Step 1)'!D43="Partially Addressed","Medium",IF('Screening Questions (Step 1)'!D43="Not Addressed","High"," "))))</f>
        <v> </v>
      </c>
      <c r="G77" s="20"/>
      <c r="H77" s="34">
        <f t="shared" si="0"/>
        <v>0</v>
      </c>
      <c r="I77" s="20"/>
      <c r="J77" s="34">
        <f t="shared" si="1"/>
        <v>0</v>
      </c>
      <c r="K77" s="34">
        <f t="shared" si="3"/>
        <v>0</v>
      </c>
      <c r="L77" s="34" t="str">
        <f t="shared" si="2"/>
        <v> </v>
      </c>
    </row>
    <row r="78" spans="1:12" ht="96">
      <c r="A78" s="33" t="s">
        <v>77</v>
      </c>
      <c r="B78" s="33" t="str">
        <f>'Screening Questions (Step 1)'!E44</f>
        <v>The production environment is impacted due to the lack of separation of development and production environments. [TVS022]</v>
      </c>
      <c r="C78" s="33" t="s">
        <v>159</v>
      </c>
      <c r="D78" s="22"/>
      <c r="E78" s="20"/>
      <c r="F78" s="34" t="str">
        <f>IF('Screening Questions (Step 1)'!D44="Addressed","Low",(IF('Screening Questions (Step 1)'!D44="Partially Addressed","Medium",IF('Screening Questions (Step 1)'!D44="Not Addressed","High"," "))))</f>
        <v> </v>
      </c>
      <c r="G78" s="20"/>
      <c r="H78" s="34">
        <f t="shared" si="0"/>
        <v>0</v>
      </c>
      <c r="I78" s="20"/>
      <c r="J78" s="34">
        <f t="shared" si="1"/>
        <v>0</v>
      </c>
      <c r="K78" s="34">
        <f t="shared" si="3"/>
        <v>0</v>
      </c>
      <c r="L78" s="34" t="str">
        <f t="shared" si="2"/>
        <v> </v>
      </c>
    </row>
    <row r="79" spans="1:12" ht="84">
      <c r="A79" s="33" t="s">
        <v>77</v>
      </c>
      <c r="B79" s="33" t="str">
        <f>'Screening Questions (Step 1)'!E45</f>
        <v>The integrity of a business process is compromised due to the lack of segregation of duties (e.g., maker &amp; checker). [TVS023]</v>
      </c>
      <c r="C79" s="33" t="s">
        <v>160</v>
      </c>
      <c r="D79" s="22"/>
      <c r="E79" s="20"/>
      <c r="F79" s="34" t="str">
        <f>IF('Screening Questions (Step 1)'!D45="Addressed","Low",(IF('Screening Questions (Step 1)'!D45="Partially Addressed","Medium",IF('Screening Questions (Step 1)'!D45="Not Addressed","High"," "))))</f>
        <v> </v>
      </c>
      <c r="G79" s="20"/>
      <c r="H79" s="34">
        <f t="shared" si="0"/>
        <v>0</v>
      </c>
      <c r="I79" s="20"/>
      <c r="J79" s="34">
        <f t="shared" si="1"/>
        <v>0</v>
      </c>
      <c r="K79" s="34">
        <f t="shared" si="3"/>
        <v>0</v>
      </c>
      <c r="L79" s="34" t="str">
        <f t="shared" si="2"/>
        <v> </v>
      </c>
    </row>
    <row r="80" spans="1:12" ht="72">
      <c r="A80" s="33" t="s">
        <v>77</v>
      </c>
      <c r="B80" s="33" t="str">
        <f>'Screening Questions (Step 1)'!E46</f>
        <v>The change management process in place does not adequately protect the environment from disruptive changes in production. [TVS024]</v>
      </c>
      <c r="C80" s="33" t="s">
        <v>161</v>
      </c>
      <c r="D80" s="22"/>
      <c r="E80" s="20"/>
      <c r="F80" s="34" t="str">
        <f>IF('Screening Questions (Step 1)'!D46="Addressed","Low",(IF('Screening Questions (Step 1)'!D46="Partially Addressed","Medium",IF('Screening Questions (Step 1)'!D46="Not Addressed","High"," "))))</f>
        <v> </v>
      </c>
      <c r="G80" s="20"/>
      <c r="H80" s="34">
        <f t="shared" si="0"/>
        <v>0</v>
      </c>
      <c r="I80" s="20"/>
      <c r="J80" s="34">
        <f t="shared" si="1"/>
        <v>0</v>
      </c>
      <c r="K80" s="34">
        <f t="shared" si="3"/>
        <v>0</v>
      </c>
      <c r="L80" s="34" t="str">
        <f t="shared" si="2"/>
        <v> </v>
      </c>
    </row>
    <row r="81" spans="1:12" ht="120">
      <c r="A81" s="33" t="s">
        <v>53</v>
      </c>
      <c r="B81" s="33" t="str">
        <f>'Screening Questions (Step 1)'!E48</f>
        <v>Security incidents are not managed with a consistent and effective approach. [TVS025]</v>
      </c>
      <c r="C81" s="33" t="s">
        <v>162</v>
      </c>
      <c r="D81" s="22"/>
      <c r="E81" s="20"/>
      <c r="F81" s="34" t="str">
        <f>IF('Screening Questions (Step 1)'!D48="Addressed","Low",(IF('Screening Questions (Step 1)'!D48="Partially Addressed","Medium",IF('Screening Questions (Step 1)'!D48="Not Addressed","High"," "))))</f>
        <v> </v>
      </c>
      <c r="G81" s="20"/>
      <c r="H81" s="34">
        <f t="shared" si="0"/>
        <v>0</v>
      </c>
      <c r="I81" s="20"/>
      <c r="J81" s="34">
        <f t="shared" si="1"/>
        <v>0</v>
      </c>
      <c r="K81" s="34">
        <f t="shared" si="3"/>
        <v>0</v>
      </c>
      <c r="L81" s="34" t="str">
        <f t="shared" si="2"/>
        <v> </v>
      </c>
    </row>
    <row r="82" spans="1:12" ht="96">
      <c r="A82" s="33" t="s">
        <v>48</v>
      </c>
      <c r="B82" s="33" t="str">
        <f>'Screening Questions (Step 1)'!E50</f>
        <v>Information systems cannot be recovered due to a lack of written disaster recovery plans. [TVS026]</v>
      </c>
      <c r="C82" s="33" t="s">
        <v>163</v>
      </c>
      <c r="D82" s="22"/>
      <c r="E82" s="20"/>
      <c r="F82" s="34" t="str">
        <f>IF('Screening Questions (Step 1)'!D50="Addressed","Low",(IF('Screening Questions (Step 1)'!D50="Partially Addressed","Medium",IF('Screening Questions (Step 1)'!D50="Not Addressed","High"," "))))</f>
        <v> </v>
      </c>
      <c r="G82" s="20"/>
      <c r="H82" s="34">
        <f t="shared" si="0"/>
        <v>0</v>
      </c>
      <c r="I82" s="20"/>
      <c r="J82" s="34">
        <f t="shared" si="1"/>
        <v>0</v>
      </c>
      <c r="K82" s="34">
        <f t="shared" si="3"/>
        <v>0</v>
      </c>
      <c r="L82" s="34" t="str">
        <f t="shared" si="2"/>
        <v> </v>
      </c>
    </row>
    <row r="83" spans="1:12" ht="15">
      <c r="A83" s="23"/>
      <c r="B83" s="23"/>
      <c r="C83" s="23"/>
      <c r="D83" s="23"/>
      <c r="E83" s="20"/>
      <c r="F83" s="34"/>
      <c r="G83" s="24"/>
      <c r="H83" s="34">
        <f t="shared" si="0"/>
        <v>0</v>
      </c>
      <c r="I83" s="20"/>
      <c r="J83" s="34">
        <f>IF(I83="Low","1",(IF(I83="Medium",2,IF(I83="High",3,0))))</f>
        <v>0</v>
      </c>
      <c r="K83" s="34">
        <f>H83*J83</f>
        <v>0</v>
      </c>
      <c r="L83" s="34" t="str">
        <f t="shared" si="2"/>
        <v> </v>
      </c>
    </row>
    <row r="84" spans="1:12" s="36" customFormat="1" ht="15">
      <c r="A84" s="23"/>
      <c r="B84" s="23"/>
      <c r="C84" s="23"/>
      <c r="D84" s="23"/>
      <c r="E84" s="20"/>
      <c r="F84" s="34"/>
      <c r="G84" s="24"/>
      <c r="H84" s="34">
        <f>IF(G84="Not Likely","1",(IF(G84="Likely",2,IF(G84="Very Likely",3,0))))</f>
        <v>0</v>
      </c>
      <c r="I84" s="20"/>
      <c r="J84" s="34">
        <f>IF(I84="Low","1",(IF(I84="Medium",2,IF(I84="High",3,0))))</f>
        <v>0</v>
      </c>
      <c r="K84" s="34">
        <f>H84*J84</f>
        <v>0</v>
      </c>
      <c r="L84" s="34" t="str">
        <f>IF(AND(K84&gt;=4,K84&lt;7),"Medium",IF(AND(K84&lt;4,K84&gt;=1),"Low",IF(K84&gt;7,"High",IF(K84=0," "))))</f>
        <v> </v>
      </c>
    </row>
    <row r="85" spans="1:12" s="36" customFormat="1" ht="15">
      <c r="A85" s="23"/>
      <c r="B85" s="23"/>
      <c r="C85" s="23"/>
      <c r="D85" s="23"/>
      <c r="E85" s="20"/>
      <c r="F85" s="34"/>
      <c r="G85" s="24"/>
      <c r="H85" s="34">
        <f>IF(G85="Not Likely","1",(IF(G85="Likely",2,IF(G85="Very Likely",3,0))))</f>
        <v>0</v>
      </c>
      <c r="I85" s="20"/>
      <c r="J85" s="34">
        <f>IF(I85="Low","1",(IF(I85="Medium",2,IF(I85="High",3,0))))</f>
        <v>0</v>
      </c>
      <c r="K85" s="34">
        <f>H85*J85</f>
        <v>0</v>
      </c>
      <c r="L85" s="34" t="str">
        <f>IF(AND(K85&gt;=4,K85&lt;7),"Medium",IF(AND(K85&lt;4,K85&gt;=1),"Low",IF(K85&gt;7,"High",IF(K85=0," "))))</f>
        <v> </v>
      </c>
    </row>
    <row r="86" spans="1:12" s="36" customFormat="1" ht="15">
      <c r="A86" s="23"/>
      <c r="B86" s="23"/>
      <c r="C86" s="23"/>
      <c r="D86" s="23"/>
      <c r="E86" s="20"/>
      <c r="F86" s="34"/>
      <c r="G86" s="24"/>
      <c r="H86" s="34">
        <f>IF(G86="Not Likely","1",(IF(G86="Likely",2,IF(G86="Very Likely",3,0))))</f>
        <v>0</v>
      </c>
      <c r="I86" s="20"/>
      <c r="J86" s="34">
        <f>IF(I86="Low","1",(IF(I86="Medium",2,IF(I86="High",3,0))))</f>
        <v>0</v>
      </c>
      <c r="K86" s="34">
        <f>H86*J86</f>
        <v>0</v>
      </c>
      <c r="L86" s="34" t="str">
        <f>IF(AND(K86&gt;=4,K86&lt;7),"Medium",IF(AND(K86&lt;4,K86&gt;=1),"Low",IF(K86&gt;7,"High",IF(K86=0," "))))</f>
        <v> </v>
      </c>
    </row>
    <row r="87" spans="1:12" s="36" customFormat="1" ht="15">
      <c r="A87" s="23"/>
      <c r="B87" s="23"/>
      <c r="C87" s="23"/>
      <c r="D87" s="23"/>
      <c r="E87" s="20"/>
      <c r="F87" s="34"/>
      <c r="G87" s="24"/>
      <c r="H87" s="34">
        <f>IF(G87="Not Likely","1",(IF(G87="Likely",2,IF(G87="Very Likely",3,0))))</f>
        <v>0</v>
      </c>
      <c r="I87" s="20"/>
      <c r="J87" s="34">
        <f>IF(I87="Low","1",(IF(I87="Medium",2,IF(I87="High",3,0))))</f>
        <v>0</v>
      </c>
      <c r="K87" s="34">
        <f>H87*J87</f>
        <v>0</v>
      </c>
      <c r="L87" s="34" t="str">
        <f>IF(AND(K87&gt;=4,K87&lt;7),"Medium",IF(AND(K87&lt;4,K87&gt;=1),"Low",IF(K87&gt;7,"High",IF(K87=0," "))))</f>
        <v> </v>
      </c>
    </row>
    <row r="88" spans="1:12" s="36" customFormat="1" ht="15.75">
      <c r="A88" s="37"/>
      <c r="B88" s="37"/>
      <c r="C88" s="37"/>
      <c r="D88" s="37"/>
      <c r="E88" s="38"/>
      <c r="F88" s="39"/>
      <c r="G88" s="25"/>
      <c r="H88" s="40"/>
      <c r="I88" s="40"/>
      <c r="J88" s="41"/>
      <c r="K88" s="41"/>
      <c r="L88" s="41"/>
    </row>
    <row r="89" spans="1:12" s="36" customFormat="1" ht="15.75">
      <c r="A89" s="37"/>
      <c r="B89" s="37"/>
      <c r="C89" s="37"/>
      <c r="D89" s="37"/>
      <c r="E89" s="38"/>
      <c r="F89" s="39"/>
      <c r="G89" s="40"/>
      <c r="H89" s="40"/>
      <c r="I89" s="40"/>
      <c r="J89" s="41"/>
      <c r="K89" s="41"/>
      <c r="L89" s="41"/>
    </row>
    <row r="90" spans="1:12" s="36" customFormat="1" ht="15.75">
      <c r="A90" s="37"/>
      <c r="B90" s="37"/>
      <c r="C90" s="37"/>
      <c r="D90" s="37"/>
      <c r="E90" s="38"/>
      <c r="F90" s="39"/>
      <c r="G90" s="40"/>
      <c r="H90" s="40"/>
      <c r="I90" s="40"/>
      <c r="J90" s="41"/>
      <c r="K90" s="41"/>
      <c r="L90" s="41"/>
    </row>
    <row r="91" spans="1:12" s="36" customFormat="1" ht="15.75">
      <c r="A91" s="37"/>
      <c r="B91" s="37"/>
      <c r="C91" s="37"/>
      <c r="D91" s="37"/>
      <c r="E91" s="38"/>
      <c r="F91" s="39"/>
      <c r="G91" s="40"/>
      <c r="H91" s="40"/>
      <c r="I91" s="40"/>
      <c r="J91" s="41"/>
      <c r="K91" s="41"/>
      <c r="L91" s="41"/>
    </row>
    <row r="92" spans="1:12" s="36" customFormat="1" ht="15.75">
      <c r="A92" s="37"/>
      <c r="B92" s="37"/>
      <c r="C92" s="37"/>
      <c r="D92" s="37"/>
      <c r="E92" s="38"/>
      <c r="F92" s="39"/>
      <c r="G92" s="40"/>
      <c r="H92" s="40"/>
      <c r="I92" s="40"/>
      <c r="J92" s="41"/>
      <c r="K92" s="41"/>
      <c r="L92" s="41"/>
    </row>
    <row r="93" spans="1:12" s="36" customFormat="1" ht="15.75">
      <c r="A93" s="37"/>
      <c r="B93" s="37"/>
      <c r="C93" s="37"/>
      <c r="D93" s="37"/>
      <c r="E93" s="38"/>
      <c r="F93" s="39"/>
      <c r="G93" s="40"/>
      <c r="H93" s="40"/>
      <c r="I93" s="40"/>
      <c r="J93" s="41"/>
      <c r="K93" s="41"/>
      <c r="L93" s="41"/>
    </row>
    <row r="94" spans="1:12" s="36" customFormat="1" ht="15.75">
      <c r="A94" s="37"/>
      <c r="B94" s="37"/>
      <c r="C94" s="37"/>
      <c r="D94" s="37"/>
      <c r="E94" s="38"/>
      <c r="F94" s="39"/>
      <c r="G94" s="40"/>
      <c r="H94" s="40"/>
      <c r="I94" s="40"/>
      <c r="J94" s="41"/>
      <c r="K94" s="41"/>
      <c r="L94" s="41"/>
    </row>
    <row r="95" spans="1:12" s="36" customFormat="1" ht="15.75">
      <c r="A95" s="37"/>
      <c r="B95" s="37"/>
      <c r="C95" s="37"/>
      <c r="D95" s="37"/>
      <c r="E95" s="38"/>
      <c r="F95" s="39"/>
      <c r="G95" s="40"/>
      <c r="H95" s="40"/>
      <c r="I95" s="40"/>
      <c r="J95" s="41"/>
      <c r="K95" s="41"/>
      <c r="L95" s="41"/>
    </row>
    <row r="96" spans="1:12" s="36" customFormat="1" ht="15.75">
      <c r="A96" s="37"/>
      <c r="B96" s="37"/>
      <c r="C96" s="37"/>
      <c r="D96" s="37"/>
      <c r="E96" s="38"/>
      <c r="F96" s="39"/>
      <c r="G96" s="40"/>
      <c r="H96" s="40"/>
      <c r="I96" s="40"/>
      <c r="J96" s="41"/>
      <c r="K96" s="41"/>
      <c r="L96" s="41"/>
    </row>
    <row r="97" spans="1:12" s="36" customFormat="1" ht="15.75">
      <c r="A97" s="37"/>
      <c r="B97" s="37"/>
      <c r="C97" s="37"/>
      <c r="D97" s="37"/>
      <c r="E97" s="38"/>
      <c r="F97" s="39"/>
      <c r="G97" s="40"/>
      <c r="H97" s="40"/>
      <c r="I97" s="40"/>
      <c r="J97" s="41"/>
      <c r="K97" s="41"/>
      <c r="L97" s="41"/>
    </row>
    <row r="98" spans="1:12" s="36" customFormat="1" ht="15.75">
      <c r="A98" s="37"/>
      <c r="B98" s="37"/>
      <c r="C98" s="37"/>
      <c r="D98" s="37"/>
      <c r="E98" s="38"/>
      <c r="F98" s="39"/>
      <c r="G98" s="40"/>
      <c r="H98" s="40"/>
      <c r="I98" s="40"/>
      <c r="J98" s="41"/>
      <c r="K98" s="41"/>
      <c r="L98" s="41"/>
    </row>
    <row r="99" spans="1:12" s="36" customFormat="1" ht="15.75">
      <c r="A99" s="37"/>
      <c r="B99" s="37"/>
      <c r="C99" s="37"/>
      <c r="D99" s="37"/>
      <c r="E99" s="38"/>
      <c r="F99" s="39"/>
      <c r="G99" s="40"/>
      <c r="H99" s="40"/>
      <c r="I99" s="40"/>
      <c r="J99" s="41"/>
      <c r="K99" s="41"/>
      <c r="L99" s="41"/>
    </row>
    <row r="100" spans="1:12" s="36" customFormat="1" ht="15.75">
      <c r="A100" s="37"/>
      <c r="B100" s="37"/>
      <c r="C100" s="37"/>
      <c r="D100" s="37"/>
      <c r="E100" s="38"/>
      <c r="F100" s="39"/>
      <c r="G100" s="40"/>
      <c r="H100" s="40"/>
      <c r="I100" s="40"/>
      <c r="J100" s="41"/>
      <c r="K100" s="41"/>
      <c r="L100" s="41"/>
    </row>
    <row r="101" spans="1:12" s="36" customFormat="1" ht="15.75">
      <c r="A101" s="37"/>
      <c r="B101" s="37"/>
      <c r="C101" s="37"/>
      <c r="D101" s="37"/>
      <c r="E101" s="38"/>
      <c r="F101" s="39"/>
      <c r="G101" s="40"/>
      <c r="H101" s="40"/>
      <c r="I101" s="40"/>
      <c r="J101" s="41"/>
      <c r="K101" s="41"/>
      <c r="L101" s="41"/>
    </row>
    <row r="102" spans="1:12" s="36" customFormat="1" ht="15.75">
      <c r="A102" s="37"/>
      <c r="B102" s="37"/>
      <c r="C102" s="37"/>
      <c r="D102" s="37"/>
      <c r="E102" s="38"/>
      <c r="F102" s="39"/>
      <c r="G102" s="40"/>
      <c r="H102" s="40"/>
      <c r="I102" s="40"/>
      <c r="J102" s="41"/>
      <c r="K102" s="41"/>
      <c r="L102" s="41"/>
    </row>
    <row r="103" spans="1:12" s="36" customFormat="1" ht="15.75">
      <c r="A103" s="37"/>
      <c r="B103" s="37"/>
      <c r="C103" s="37"/>
      <c r="D103" s="37"/>
      <c r="E103" s="38"/>
      <c r="F103" s="39"/>
      <c r="G103" s="40"/>
      <c r="H103" s="40"/>
      <c r="I103" s="40"/>
      <c r="J103" s="41"/>
      <c r="K103" s="41"/>
      <c r="L103" s="41"/>
    </row>
    <row r="104" spans="1:12" s="36" customFormat="1" ht="15.75">
      <c r="A104" s="37"/>
      <c r="B104" s="37"/>
      <c r="C104" s="37"/>
      <c r="D104" s="37"/>
      <c r="E104" s="38"/>
      <c r="F104" s="39"/>
      <c r="G104" s="40"/>
      <c r="H104" s="40"/>
      <c r="I104" s="40"/>
      <c r="J104" s="41"/>
      <c r="K104" s="41"/>
      <c r="L104" s="41"/>
    </row>
    <row r="105" spans="1:12" s="36" customFormat="1" ht="15.75">
      <c r="A105" s="37"/>
      <c r="B105" s="37"/>
      <c r="C105" s="37"/>
      <c r="D105" s="37"/>
      <c r="E105" s="38"/>
      <c r="F105" s="39"/>
      <c r="G105" s="40"/>
      <c r="H105" s="40"/>
      <c r="I105" s="40"/>
      <c r="J105" s="41"/>
      <c r="K105" s="41"/>
      <c r="L105" s="41"/>
    </row>
    <row r="106" spans="1:12" s="36" customFormat="1" ht="15.75">
      <c r="A106" s="37"/>
      <c r="B106" s="37"/>
      <c r="C106" s="37"/>
      <c r="D106" s="37"/>
      <c r="E106" s="38"/>
      <c r="F106" s="39"/>
      <c r="G106" s="40"/>
      <c r="H106" s="40"/>
      <c r="I106" s="40"/>
      <c r="J106" s="41"/>
      <c r="K106" s="41"/>
      <c r="L106" s="41"/>
    </row>
    <row r="107" spans="1:12" s="36" customFormat="1" ht="15.75">
      <c r="A107" s="37"/>
      <c r="B107" s="37"/>
      <c r="C107" s="37"/>
      <c r="D107" s="37"/>
      <c r="E107" s="38"/>
      <c r="F107" s="39"/>
      <c r="G107" s="40"/>
      <c r="H107" s="40"/>
      <c r="I107" s="40"/>
      <c r="J107" s="41"/>
      <c r="K107" s="41"/>
      <c r="L107" s="41"/>
    </row>
    <row r="108" spans="1:12" s="36" customFormat="1" ht="15.75">
      <c r="A108" s="37"/>
      <c r="B108" s="37"/>
      <c r="C108" s="37"/>
      <c r="D108" s="37"/>
      <c r="E108" s="38"/>
      <c r="F108" s="39"/>
      <c r="G108" s="40"/>
      <c r="H108" s="40"/>
      <c r="I108" s="40"/>
      <c r="J108" s="41"/>
      <c r="K108" s="41"/>
      <c r="L108" s="41"/>
    </row>
    <row r="109" spans="1:12" s="36" customFormat="1" ht="15.75">
      <c r="A109" s="37"/>
      <c r="B109" s="37"/>
      <c r="C109" s="37"/>
      <c r="D109" s="37"/>
      <c r="E109" s="38"/>
      <c r="F109" s="39"/>
      <c r="G109" s="40"/>
      <c r="H109" s="40"/>
      <c r="I109" s="40"/>
      <c r="J109" s="41"/>
      <c r="K109" s="41"/>
      <c r="L109" s="41"/>
    </row>
    <row r="110" spans="1:12" s="36" customFormat="1" ht="15.75">
      <c r="A110" s="37"/>
      <c r="B110" s="37"/>
      <c r="C110" s="37"/>
      <c r="D110" s="37"/>
      <c r="E110" s="38"/>
      <c r="F110" s="39"/>
      <c r="G110" s="40"/>
      <c r="H110" s="40"/>
      <c r="I110" s="40"/>
      <c r="J110" s="41"/>
      <c r="K110" s="41"/>
      <c r="L110" s="41"/>
    </row>
    <row r="111" spans="1:12" s="36" customFormat="1" ht="15.75">
      <c r="A111" s="37"/>
      <c r="B111" s="37"/>
      <c r="C111" s="37"/>
      <c r="D111" s="37"/>
      <c r="E111" s="38"/>
      <c r="F111" s="39"/>
      <c r="G111" s="40"/>
      <c r="H111" s="40"/>
      <c r="I111" s="40"/>
      <c r="J111" s="41"/>
      <c r="K111" s="41"/>
      <c r="L111" s="41"/>
    </row>
    <row r="112" spans="1:12" s="36" customFormat="1" ht="15.75">
      <c r="A112" s="37"/>
      <c r="B112" s="37"/>
      <c r="C112" s="37"/>
      <c r="D112" s="37"/>
      <c r="E112" s="38"/>
      <c r="F112" s="39"/>
      <c r="G112" s="40"/>
      <c r="H112" s="40"/>
      <c r="I112" s="40"/>
      <c r="J112" s="41"/>
      <c r="K112" s="41"/>
      <c r="L112" s="41"/>
    </row>
    <row r="113" spans="1:12" s="36" customFormat="1" ht="15.75">
      <c r="A113" s="37"/>
      <c r="B113" s="37"/>
      <c r="C113" s="37"/>
      <c r="D113" s="37"/>
      <c r="E113" s="38"/>
      <c r="F113" s="39"/>
      <c r="G113" s="40"/>
      <c r="H113" s="40"/>
      <c r="I113" s="40"/>
      <c r="J113" s="41"/>
      <c r="K113" s="41"/>
      <c r="L113" s="41"/>
    </row>
    <row r="114" spans="1:12" s="36" customFormat="1" ht="15.75">
      <c r="A114" s="37"/>
      <c r="B114" s="37"/>
      <c r="C114" s="37"/>
      <c r="D114" s="37"/>
      <c r="E114" s="38"/>
      <c r="F114" s="39"/>
      <c r="G114" s="40"/>
      <c r="H114" s="40"/>
      <c r="I114" s="40"/>
      <c r="J114" s="41"/>
      <c r="K114" s="41"/>
      <c r="L114" s="41"/>
    </row>
    <row r="115" spans="1:12" s="36" customFormat="1" ht="15.75">
      <c r="A115" s="37"/>
      <c r="B115" s="37"/>
      <c r="C115" s="37"/>
      <c r="D115" s="37"/>
      <c r="E115" s="38"/>
      <c r="F115" s="39"/>
      <c r="G115" s="40"/>
      <c r="H115" s="40"/>
      <c r="I115" s="40"/>
      <c r="J115" s="41"/>
      <c r="K115" s="41"/>
      <c r="L115" s="41"/>
    </row>
    <row r="116" spans="1:12" s="36" customFormat="1" ht="15.75">
      <c r="A116" s="37"/>
      <c r="B116" s="37"/>
      <c r="C116" s="37"/>
      <c r="D116" s="37"/>
      <c r="E116" s="38"/>
      <c r="F116" s="39"/>
      <c r="G116" s="40"/>
      <c r="H116" s="40"/>
      <c r="I116" s="40"/>
      <c r="J116" s="41"/>
      <c r="K116" s="41"/>
      <c r="L116" s="41"/>
    </row>
    <row r="117" spans="1:12" s="36" customFormat="1" ht="15.75">
      <c r="A117" s="37"/>
      <c r="B117" s="37"/>
      <c r="C117" s="37"/>
      <c r="D117" s="37"/>
      <c r="E117" s="38"/>
      <c r="F117" s="39"/>
      <c r="G117" s="40"/>
      <c r="H117" s="40"/>
      <c r="I117" s="40"/>
      <c r="J117" s="41"/>
      <c r="K117" s="41"/>
      <c r="L117" s="41"/>
    </row>
    <row r="118" spans="1:12" s="36" customFormat="1" ht="15.75">
      <c r="A118" s="37"/>
      <c r="B118" s="37"/>
      <c r="C118" s="37"/>
      <c r="D118" s="37"/>
      <c r="E118" s="38"/>
      <c r="F118" s="39"/>
      <c r="G118" s="40"/>
      <c r="H118" s="40"/>
      <c r="I118" s="40"/>
      <c r="J118" s="41"/>
      <c r="K118" s="41"/>
      <c r="L118" s="41"/>
    </row>
    <row r="119" spans="1:12" s="36" customFormat="1" ht="15.75">
      <c r="A119" s="37"/>
      <c r="B119" s="37"/>
      <c r="C119" s="37"/>
      <c r="D119" s="37"/>
      <c r="E119" s="38"/>
      <c r="F119" s="39"/>
      <c r="G119" s="40"/>
      <c r="H119" s="40"/>
      <c r="I119" s="40"/>
      <c r="J119" s="41"/>
      <c r="K119" s="41"/>
      <c r="L119" s="41"/>
    </row>
    <row r="120" spans="1:12" s="36" customFormat="1" ht="15.75">
      <c r="A120" s="37"/>
      <c r="B120" s="37"/>
      <c r="C120" s="37"/>
      <c r="D120" s="37"/>
      <c r="E120" s="38"/>
      <c r="F120" s="39"/>
      <c r="G120" s="40"/>
      <c r="H120" s="40"/>
      <c r="I120" s="40"/>
      <c r="J120" s="41"/>
      <c r="K120" s="41"/>
      <c r="L120" s="41"/>
    </row>
    <row r="121" spans="1:12" s="36" customFormat="1" ht="15.75">
      <c r="A121" s="37"/>
      <c r="B121" s="37"/>
      <c r="C121" s="37"/>
      <c r="D121" s="37"/>
      <c r="E121" s="38"/>
      <c r="F121" s="39"/>
      <c r="G121" s="40"/>
      <c r="H121" s="40"/>
      <c r="I121" s="40"/>
      <c r="J121" s="41"/>
      <c r="K121" s="41"/>
      <c r="L121" s="41"/>
    </row>
    <row r="122" spans="1:12" s="36" customFormat="1" ht="15.75">
      <c r="A122" s="37"/>
      <c r="B122" s="37"/>
      <c r="C122" s="37"/>
      <c r="D122" s="37"/>
      <c r="E122" s="38"/>
      <c r="F122" s="39"/>
      <c r="G122" s="40"/>
      <c r="H122" s="40"/>
      <c r="I122" s="40"/>
      <c r="J122" s="41"/>
      <c r="K122" s="41"/>
      <c r="L122" s="41"/>
    </row>
    <row r="123" spans="1:12" s="36" customFormat="1" ht="15.75">
      <c r="A123" s="37"/>
      <c r="B123" s="37"/>
      <c r="C123" s="37"/>
      <c r="D123" s="37"/>
      <c r="E123" s="38"/>
      <c r="F123" s="39"/>
      <c r="G123" s="40"/>
      <c r="H123" s="40"/>
      <c r="I123" s="40"/>
      <c r="J123" s="41"/>
      <c r="K123" s="41"/>
      <c r="L123" s="41"/>
    </row>
    <row r="124" spans="1:12" s="36" customFormat="1" ht="15.75">
      <c r="A124" s="37"/>
      <c r="B124" s="37"/>
      <c r="C124" s="37"/>
      <c r="D124" s="37"/>
      <c r="E124" s="38"/>
      <c r="F124" s="39"/>
      <c r="G124" s="40"/>
      <c r="H124" s="40"/>
      <c r="I124" s="40"/>
      <c r="J124" s="41"/>
      <c r="K124" s="41"/>
      <c r="L124" s="41"/>
    </row>
    <row r="125" spans="1:12" s="36" customFormat="1" ht="15.75">
      <c r="A125" s="37"/>
      <c r="B125" s="37"/>
      <c r="C125" s="37"/>
      <c r="D125" s="37"/>
      <c r="E125" s="38"/>
      <c r="F125" s="39"/>
      <c r="G125" s="40"/>
      <c r="H125" s="40"/>
      <c r="I125" s="40"/>
      <c r="J125" s="41"/>
      <c r="K125" s="41"/>
      <c r="L125" s="41"/>
    </row>
    <row r="126" spans="1:12" s="36" customFormat="1" ht="15.75">
      <c r="A126" s="37"/>
      <c r="B126" s="37"/>
      <c r="C126" s="37"/>
      <c r="D126" s="37"/>
      <c r="E126" s="38"/>
      <c r="F126" s="39"/>
      <c r="G126" s="40"/>
      <c r="H126" s="40"/>
      <c r="I126" s="40"/>
      <c r="J126" s="41"/>
      <c r="K126" s="41"/>
      <c r="L126" s="41"/>
    </row>
    <row r="127" spans="1:12" s="36" customFormat="1" ht="15.75">
      <c r="A127" s="37"/>
      <c r="B127" s="37"/>
      <c r="C127" s="37"/>
      <c r="D127" s="37"/>
      <c r="E127" s="38"/>
      <c r="F127" s="39"/>
      <c r="G127" s="40"/>
      <c r="H127" s="40"/>
      <c r="I127" s="40"/>
      <c r="J127" s="41"/>
      <c r="K127" s="41"/>
      <c r="L127" s="41"/>
    </row>
    <row r="128" spans="1:12" s="36" customFormat="1" ht="15.75">
      <c r="A128" s="37"/>
      <c r="B128" s="37"/>
      <c r="C128" s="37"/>
      <c r="D128" s="37"/>
      <c r="E128" s="38"/>
      <c r="F128" s="39"/>
      <c r="G128" s="40"/>
      <c r="H128" s="40"/>
      <c r="I128" s="40"/>
      <c r="J128" s="41"/>
      <c r="K128" s="41"/>
      <c r="L128" s="41"/>
    </row>
    <row r="129" spans="1:12" s="36" customFormat="1" ht="15.75">
      <c r="A129" s="37"/>
      <c r="B129" s="37"/>
      <c r="C129" s="37"/>
      <c r="D129" s="37"/>
      <c r="E129" s="38"/>
      <c r="F129" s="39"/>
      <c r="G129" s="40"/>
      <c r="H129" s="40"/>
      <c r="I129" s="40"/>
      <c r="J129" s="41"/>
      <c r="K129" s="41"/>
      <c r="L129" s="41"/>
    </row>
    <row r="130" spans="1:12" s="36" customFormat="1" ht="15.75">
      <c r="A130" s="37"/>
      <c r="B130" s="37"/>
      <c r="C130" s="37"/>
      <c r="D130" s="37"/>
      <c r="E130" s="38"/>
      <c r="F130" s="39"/>
      <c r="G130" s="40"/>
      <c r="H130" s="40"/>
      <c r="I130" s="40"/>
      <c r="J130" s="41"/>
      <c r="K130" s="41"/>
      <c r="L130" s="41"/>
    </row>
    <row r="131" spans="1:12" s="36" customFormat="1" ht="15.75">
      <c r="A131" s="37"/>
      <c r="B131" s="37"/>
      <c r="C131" s="37"/>
      <c r="D131" s="37"/>
      <c r="E131" s="38"/>
      <c r="F131" s="39"/>
      <c r="G131" s="40"/>
      <c r="H131" s="40"/>
      <c r="I131" s="40"/>
      <c r="J131" s="41"/>
      <c r="K131" s="41"/>
      <c r="L131" s="41"/>
    </row>
    <row r="132" spans="1:12" s="36" customFormat="1" ht="15.75">
      <c r="A132" s="37"/>
      <c r="B132" s="37"/>
      <c r="C132" s="37"/>
      <c r="D132" s="37"/>
      <c r="E132" s="38"/>
      <c r="F132" s="39"/>
      <c r="G132" s="40"/>
      <c r="H132" s="40"/>
      <c r="I132" s="40"/>
      <c r="J132" s="41"/>
      <c r="K132" s="41"/>
      <c r="L132" s="41"/>
    </row>
    <row r="133" spans="1:12" s="36" customFormat="1" ht="15.75">
      <c r="A133" s="37"/>
      <c r="B133" s="37"/>
      <c r="C133" s="37"/>
      <c r="D133" s="37"/>
      <c r="E133" s="38"/>
      <c r="F133" s="39"/>
      <c r="G133" s="40"/>
      <c r="H133" s="40"/>
      <c r="I133" s="40"/>
      <c r="J133" s="41"/>
      <c r="K133" s="41"/>
      <c r="L133" s="41"/>
    </row>
    <row r="134" spans="1:12" s="36" customFormat="1" ht="15.75">
      <c r="A134" s="37"/>
      <c r="B134" s="37"/>
      <c r="C134" s="37"/>
      <c r="D134" s="37"/>
      <c r="E134" s="38"/>
      <c r="F134" s="39"/>
      <c r="G134" s="40"/>
      <c r="H134" s="40"/>
      <c r="I134" s="40"/>
      <c r="J134" s="41"/>
      <c r="K134" s="41"/>
      <c r="L134" s="41"/>
    </row>
    <row r="135" spans="1:12" s="36" customFormat="1" ht="15.75">
      <c r="A135" s="37"/>
      <c r="B135" s="37"/>
      <c r="C135" s="37"/>
      <c r="D135" s="37"/>
      <c r="E135" s="38"/>
      <c r="F135" s="39"/>
      <c r="G135" s="40"/>
      <c r="H135" s="40"/>
      <c r="I135" s="40"/>
      <c r="J135" s="41"/>
      <c r="K135" s="41"/>
      <c r="L135" s="41"/>
    </row>
    <row r="136" spans="1:12" s="36" customFormat="1" ht="15.75">
      <c r="A136" s="37"/>
      <c r="B136" s="37"/>
      <c r="C136" s="37"/>
      <c r="D136" s="37"/>
      <c r="E136" s="38"/>
      <c r="F136" s="39"/>
      <c r="G136" s="40"/>
      <c r="H136" s="40"/>
      <c r="I136" s="40"/>
      <c r="J136" s="41"/>
      <c r="K136" s="41"/>
      <c r="L136" s="41"/>
    </row>
    <row r="137" spans="1:12" s="36" customFormat="1" ht="15.75">
      <c r="A137" s="37"/>
      <c r="B137" s="37"/>
      <c r="C137" s="37"/>
      <c r="D137" s="37"/>
      <c r="E137" s="38"/>
      <c r="F137" s="39"/>
      <c r="G137" s="40"/>
      <c r="H137" s="40"/>
      <c r="I137" s="40"/>
      <c r="J137" s="41"/>
      <c r="K137" s="41"/>
      <c r="L137" s="41"/>
    </row>
    <row r="138" spans="1:12" s="36" customFormat="1" ht="15.75">
      <c r="A138" s="37"/>
      <c r="B138" s="37"/>
      <c r="C138" s="37"/>
      <c r="D138" s="37"/>
      <c r="E138" s="38"/>
      <c r="F138" s="39"/>
      <c r="G138" s="40"/>
      <c r="H138" s="40"/>
      <c r="I138" s="40"/>
      <c r="J138" s="41"/>
      <c r="K138" s="41"/>
      <c r="L138" s="41"/>
    </row>
    <row r="139" spans="1:12" s="36" customFormat="1" ht="15.75">
      <c r="A139" s="37"/>
      <c r="B139" s="37"/>
      <c r="C139" s="37"/>
      <c r="D139" s="37"/>
      <c r="E139" s="38"/>
      <c r="F139" s="39"/>
      <c r="G139" s="40"/>
      <c r="H139" s="40"/>
      <c r="I139" s="40"/>
      <c r="J139" s="41"/>
      <c r="K139" s="41"/>
      <c r="L139" s="41"/>
    </row>
    <row r="140" spans="1:12" s="36" customFormat="1" ht="15.75">
      <c r="A140" s="37"/>
      <c r="B140" s="37"/>
      <c r="C140" s="37"/>
      <c r="D140" s="37"/>
      <c r="E140" s="38"/>
      <c r="F140" s="39"/>
      <c r="G140" s="40"/>
      <c r="H140" s="40"/>
      <c r="I140" s="40"/>
      <c r="J140" s="41"/>
      <c r="K140" s="41"/>
      <c r="L140" s="41"/>
    </row>
    <row r="141" spans="1:12" s="36" customFormat="1" ht="15.75">
      <c r="A141" s="37"/>
      <c r="B141" s="37"/>
      <c r="C141" s="37"/>
      <c r="D141" s="37"/>
      <c r="E141" s="38"/>
      <c r="F141" s="39"/>
      <c r="G141" s="40"/>
      <c r="H141" s="40"/>
      <c r="I141" s="40"/>
      <c r="J141" s="41"/>
      <c r="K141" s="41"/>
      <c r="L141" s="41"/>
    </row>
    <row r="142" spans="1:12" s="36" customFormat="1" ht="15.75">
      <c r="A142" s="37"/>
      <c r="B142" s="37"/>
      <c r="C142" s="37"/>
      <c r="D142" s="37"/>
      <c r="E142" s="38"/>
      <c r="F142" s="39"/>
      <c r="G142" s="40"/>
      <c r="H142" s="40"/>
      <c r="I142" s="40"/>
      <c r="J142" s="41"/>
      <c r="K142" s="41"/>
      <c r="L142" s="41"/>
    </row>
    <row r="143" spans="1:12" s="36" customFormat="1" ht="15.75">
      <c r="A143" s="37"/>
      <c r="B143" s="37"/>
      <c r="C143" s="37"/>
      <c r="D143" s="37"/>
      <c r="E143" s="38"/>
      <c r="F143" s="39"/>
      <c r="G143" s="40"/>
      <c r="H143" s="40"/>
      <c r="I143" s="40"/>
      <c r="J143" s="41"/>
      <c r="K143" s="41"/>
      <c r="L143" s="41"/>
    </row>
    <row r="144" spans="1:12" s="36" customFormat="1" ht="15.75">
      <c r="A144" s="37"/>
      <c r="B144" s="37"/>
      <c r="C144" s="37"/>
      <c r="D144" s="37"/>
      <c r="E144" s="38"/>
      <c r="F144" s="39"/>
      <c r="G144" s="40"/>
      <c r="H144" s="40"/>
      <c r="I144" s="40"/>
      <c r="J144" s="41"/>
      <c r="K144" s="41"/>
      <c r="L144" s="41"/>
    </row>
    <row r="145" spans="1:12" s="36" customFormat="1" ht="15.75">
      <c r="A145" s="37"/>
      <c r="B145" s="37"/>
      <c r="C145" s="37"/>
      <c r="D145" s="37"/>
      <c r="E145" s="38"/>
      <c r="F145" s="39"/>
      <c r="G145" s="40"/>
      <c r="H145" s="40"/>
      <c r="I145" s="40"/>
      <c r="J145" s="41"/>
      <c r="K145" s="41"/>
      <c r="L145" s="41"/>
    </row>
    <row r="146" spans="1:12" s="36" customFormat="1" ht="15.75">
      <c r="A146" s="37"/>
      <c r="B146" s="37"/>
      <c r="C146" s="37"/>
      <c r="D146" s="37"/>
      <c r="E146" s="38"/>
      <c r="F146" s="39"/>
      <c r="G146" s="40"/>
      <c r="H146" s="40"/>
      <c r="I146" s="40"/>
      <c r="J146" s="41"/>
      <c r="K146" s="41"/>
      <c r="L146" s="41"/>
    </row>
    <row r="147" spans="1:12" s="36" customFormat="1" ht="15.75">
      <c r="A147" s="37"/>
      <c r="B147" s="37"/>
      <c r="C147" s="37"/>
      <c r="D147" s="37"/>
      <c r="E147" s="38"/>
      <c r="F147" s="39"/>
      <c r="G147" s="40"/>
      <c r="H147" s="40"/>
      <c r="I147" s="40"/>
      <c r="J147" s="41"/>
      <c r="K147" s="41"/>
      <c r="L147" s="41"/>
    </row>
    <row r="148" spans="1:12" s="36" customFormat="1" ht="15.75">
      <c r="A148" s="37"/>
      <c r="B148" s="37"/>
      <c r="C148" s="37"/>
      <c r="D148" s="37"/>
      <c r="E148" s="38"/>
      <c r="F148" s="39"/>
      <c r="G148" s="40"/>
      <c r="H148" s="40"/>
      <c r="I148" s="40"/>
      <c r="J148" s="41"/>
      <c r="K148" s="41"/>
      <c r="L148" s="41"/>
    </row>
    <row r="149" spans="1:12" s="36" customFormat="1" ht="15.75">
      <c r="A149" s="37"/>
      <c r="B149" s="37"/>
      <c r="C149" s="37"/>
      <c r="D149" s="37"/>
      <c r="E149" s="38"/>
      <c r="F149" s="39"/>
      <c r="G149" s="40"/>
      <c r="H149" s="40"/>
      <c r="I149" s="40"/>
      <c r="J149" s="41"/>
      <c r="K149" s="41"/>
      <c r="L149" s="41"/>
    </row>
    <row r="150" spans="1:12" s="36" customFormat="1" ht="15.75">
      <c r="A150" s="37"/>
      <c r="B150" s="37"/>
      <c r="C150" s="37"/>
      <c r="D150" s="37"/>
      <c r="E150" s="38"/>
      <c r="F150" s="39"/>
      <c r="G150" s="40"/>
      <c r="H150" s="40"/>
      <c r="I150" s="40"/>
      <c r="J150" s="41"/>
      <c r="K150" s="41"/>
      <c r="L150" s="41"/>
    </row>
    <row r="151" spans="1:12" s="36" customFormat="1" ht="15.75">
      <c r="A151" s="37"/>
      <c r="B151" s="37"/>
      <c r="C151" s="37"/>
      <c r="D151" s="37"/>
      <c r="E151" s="38"/>
      <c r="F151" s="39"/>
      <c r="G151" s="40"/>
      <c r="H151" s="40"/>
      <c r="I151" s="40"/>
      <c r="J151" s="41"/>
      <c r="K151" s="41"/>
      <c r="L151" s="41"/>
    </row>
    <row r="152" spans="1:12" s="36" customFormat="1" ht="15.75">
      <c r="A152" s="37"/>
      <c r="B152" s="37"/>
      <c r="C152" s="37"/>
      <c r="D152" s="37"/>
      <c r="E152" s="38"/>
      <c r="F152" s="39"/>
      <c r="G152" s="40"/>
      <c r="H152" s="40"/>
      <c r="I152" s="40"/>
      <c r="J152" s="41"/>
      <c r="K152" s="41"/>
      <c r="L152" s="41"/>
    </row>
    <row r="153" spans="1:12" s="36" customFormat="1" ht="15.75">
      <c r="A153" s="37"/>
      <c r="B153" s="37"/>
      <c r="C153" s="37"/>
      <c r="D153" s="37"/>
      <c r="E153" s="38"/>
      <c r="F153" s="39"/>
      <c r="G153" s="40"/>
      <c r="H153" s="40"/>
      <c r="I153" s="40"/>
      <c r="J153" s="41"/>
      <c r="K153" s="41"/>
      <c r="L153" s="41"/>
    </row>
    <row r="154" spans="1:12" s="36" customFormat="1" ht="15.75">
      <c r="A154" s="37"/>
      <c r="B154" s="37"/>
      <c r="C154" s="37"/>
      <c r="D154" s="37"/>
      <c r="E154" s="38"/>
      <c r="F154" s="39"/>
      <c r="G154" s="40"/>
      <c r="H154" s="40"/>
      <c r="I154" s="40"/>
      <c r="J154" s="41"/>
      <c r="K154" s="41"/>
      <c r="L154" s="41"/>
    </row>
    <row r="155" spans="1:12" s="36" customFormat="1" ht="15.75">
      <c r="A155" s="37"/>
      <c r="B155" s="37"/>
      <c r="C155" s="37"/>
      <c r="D155" s="37"/>
      <c r="E155" s="38"/>
      <c r="F155" s="39"/>
      <c r="G155" s="40"/>
      <c r="H155" s="40"/>
      <c r="I155" s="40"/>
      <c r="J155" s="41"/>
      <c r="K155" s="41"/>
      <c r="L155" s="41"/>
    </row>
    <row r="156" spans="1:12" s="36" customFormat="1" ht="15.75">
      <c r="A156" s="37"/>
      <c r="B156" s="37"/>
      <c r="C156" s="37"/>
      <c r="D156" s="37"/>
      <c r="E156" s="38"/>
      <c r="F156" s="39"/>
      <c r="G156" s="40"/>
      <c r="H156" s="40"/>
      <c r="I156" s="40"/>
      <c r="J156" s="41"/>
      <c r="K156" s="41"/>
      <c r="L156" s="41"/>
    </row>
    <row r="157" spans="1:12" s="36" customFormat="1" ht="15.75">
      <c r="A157" s="37"/>
      <c r="B157" s="37"/>
      <c r="C157" s="37"/>
      <c r="D157" s="37"/>
      <c r="E157" s="38"/>
      <c r="F157" s="39"/>
      <c r="G157" s="40"/>
      <c r="H157" s="40"/>
      <c r="I157" s="40"/>
      <c r="J157" s="41"/>
      <c r="K157" s="41"/>
      <c r="L157" s="41"/>
    </row>
    <row r="158" spans="1:12" s="36" customFormat="1" ht="15.75">
      <c r="A158" s="37"/>
      <c r="B158" s="37"/>
      <c r="C158" s="37"/>
      <c r="D158" s="37"/>
      <c r="E158" s="38"/>
      <c r="F158" s="39"/>
      <c r="G158" s="40"/>
      <c r="H158" s="40"/>
      <c r="I158" s="40"/>
      <c r="J158" s="41"/>
      <c r="K158" s="41"/>
      <c r="L158" s="41"/>
    </row>
    <row r="159" spans="1:12" s="36" customFormat="1" ht="15.75">
      <c r="A159" s="37"/>
      <c r="B159" s="37"/>
      <c r="C159" s="37"/>
      <c r="D159" s="37"/>
      <c r="E159" s="38"/>
      <c r="F159" s="39"/>
      <c r="G159" s="40"/>
      <c r="H159" s="40"/>
      <c r="I159" s="40"/>
      <c r="J159" s="41"/>
      <c r="K159" s="41"/>
      <c r="L159" s="41"/>
    </row>
    <row r="160" spans="1:12" s="36" customFormat="1" ht="15.75">
      <c r="A160" s="37"/>
      <c r="B160" s="37"/>
      <c r="C160" s="37"/>
      <c r="D160" s="37"/>
      <c r="E160" s="38"/>
      <c r="F160" s="39"/>
      <c r="G160" s="40"/>
      <c r="H160" s="40"/>
      <c r="I160" s="40"/>
      <c r="J160" s="41"/>
      <c r="K160" s="41"/>
      <c r="L160" s="41"/>
    </row>
    <row r="161" spans="1:12" s="36" customFormat="1" ht="15.75">
      <c r="A161" s="37"/>
      <c r="B161" s="37"/>
      <c r="C161" s="37"/>
      <c r="D161" s="37"/>
      <c r="E161" s="38"/>
      <c r="F161" s="39"/>
      <c r="G161" s="40"/>
      <c r="H161" s="40"/>
      <c r="I161" s="40"/>
      <c r="J161" s="41"/>
      <c r="K161" s="41"/>
      <c r="L161" s="41"/>
    </row>
    <row r="162" spans="1:12" s="36" customFormat="1" ht="15.75">
      <c r="A162" s="37"/>
      <c r="B162" s="37"/>
      <c r="C162" s="37"/>
      <c r="D162" s="37"/>
      <c r="E162" s="38"/>
      <c r="F162" s="39"/>
      <c r="G162" s="40"/>
      <c r="H162" s="40"/>
      <c r="I162" s="40"/>
      <c r="J162" s="41"/>
      <c r="K162" s="41"/>
      <c r="L162" s="41"/>
    </row>
    <row r="163" spans="1:12" s="36" customFormat="1" ht="15.75">
      <c r="A163" s="37"/>
      <c r="B163" s="37"/>
      <c r="C163" s="37"/>
      <c r="D163" s="37"/>
      <c r="E163" s="38"/>
      <c r="F163" s="39"/>
      <c r="G163" s="40"/>
      <c r="H163" s="40"/>
      <c r="I163" s="40"/>
      <c r="J163" s="41"/>
      <c r="K163" s="41"/>
      <c r="L163" s="41"/>
    </row>
    <row r="164" spans="1:12" s="36" customFormat="1" ht="15.75">
      <c r="A164" s="37"/>
      <c r="B164" s="37"/>
      <c r="C164" s="37"/>
      <c r="D164" s="37"/>
      <c r="E164" s="38"/>
      <c r="F164" s="39"/>
      <c r="G164" s="40"/>
      <c r="H164" s="40"/>
      <c r="I164" s="40"/>
      <c r="J164" s="41"/>
      <c r="K164" s="41"/>
      <c r="L164" s="41"/>
    </row>
    <row r="165" spans="1:12" s="36" customFormat="1" ht="15.75">
      <c r="A165" s="37"/>
      <c r="B165" s="37"/>
      <c r="C165" s="37"/>
      <c r="D165" s="37"/>
      <c r="E165" s="38"/>
      <c r="F165" s="39"/>
      <c r="G165" s="40"/>
      <c r="H165" s="40"/>
      <c r="I165" s="40"/>
      <c r="J165" s="41"/>
      <c r="K165" s="41"/>
      <c r="L165" s="41"/>
    </row>
    <row r="166" spans="1:12" s="36" customFormat="1" ht="15.75">
      <c r="A166" s="37"/>
      <c r="B166" s="37"/>
      <c r="C166" s="37"/>
      <c r="D166" s="37"/>
      <c r="E166" s="38"/>
      <c r="F166" s="39"/>
      <c r="G166" s="40"/>
      <c r="H166" s="40"/>
      <c r="I166" s="40"/>
      <c r="J166" s="41"/>
      <c r="K166" s="41"/>
      <c r="L166" s="41"/>
    </row>
    <row r="167" spans="1:12" s="36" customFormat="1" ht="15.75">
      <c r="A167" s="37"/>
      <c r="B167" s="37"/>
      <c r="C167" s="37"/>
      <c r="D167" s="37"/>
      <c r="E167" s="38"/>
      <c r="F167" s="39"/>
      <c r="G167" s="40"/>
      <c r="H167" s="40"/>
      <c r="I167" s="40"/>
      <c r="J167" s="41"/>
      <c r="K167" s="41"/>
      <c r="L167" s="41"/>
    </row>
    <row r="168" spans="1:12" s="36" customFormat="1" ht="15.75">
      <c r="A168" s="37"/>
      <c r="B168" s="37"/>
      <c r="C168" s="37"/>
      <c r="D168" s="37"/>
      <c r="E168" s="38"/>
      <c r="F168" s="39"/>
      <c r="G168" s="40"/>
      <c r="H168" s="40"/>
      <c r="I168" s="40"/>
      <c r="J168" s="41"/>
      <c r="K168" s="41"/>
      <c r="L168" s="41"/>
    </row>
    <row r="169" spans="1:12" s="36" customFormat="1" ht="15.75">
      <c r="A169" s="37"/>
      <c r="B169" s="37"/>
      <c r="C169" s="37"/>
      <c r="D169" s="37"/>
      <c r="E169" s="38"/>
      <c r="F169" s="39"/>
      <c r="G169" s="40"/>
      <c r="H169" s="40"/>
      <c r="I169" s="40"/>
      <c r="J169" s="41"/>
      <c r="K169" s="41"/>
      <c r="L169" s="41"/>
    </row>
    <row r="170" spans="1:12" s="36" customFormat="1" ht="15.75">
      <c r="A170" s="37"/>
      <c r="B170" s="37"/>
      <c r="C170" s="37"/>
      <c r="D170" s="37"/>
      <c r="E170" s="38"/>
      <c r="F170" s="39"/>
      <c r="G170" s="40"/>
      <c r="H170" s="40"/>
      <c r="I170" s="40"/>
      <c r="J170" s="41"/>
      <c r="K170" s="41"/>
      <c r="L170" s="41"/>
    </row>
    <row r="171" spans="1:12" s="36" customFormat="1" ht="15.75">
      <c r="A171" s="37"/>
      <c r="B171" s="37"/>
      <c r="C171" s="37"/>
      <c r="D171" s="37"/>
      <c r="E171" s="38"/>
      <c r="F171" s="39"/>
      <c r="G171" s="40"/>
      <c r="H171" s="40"/>
      <c r="I171" s="40"/>
      <c r="J171" s="41"/>
      <c r="K171" s="41"/>
      <c r="L171" s="41"/>
    </row>
    <row r="172" spans="1:12" s="36" customFormat="1" ht="15.75">
      <c r="A172" s="37"/>
      <c r="B172" s="37"/>
      <c r="C172" s="37"/>
      <c r="D172" s="37"/>
      <c r="E172" s="38"/>
      <c r="F172" s="39"/>
      <c r="G172" s="40"/>
      <c r="H172" s="40"/>
      <c r="I172" s="40"/>
      <c r="J172" s="41"/>
      <c r="K172" s="41"/>
      <c r="L172" s="41"/>
    </row>
    <row r="173" spans="1:12" s="36" customFormat="1" ht="15.75">
      <c r="A173" s="37"/>
      <c r="B173" s="37"/>
      <c r="C173" s="37"/>
      <c r="D173" s="37"/>
      <c r="E173" s="38"/>
      <c r="F173" s="39"/>
      <c r="G173" s="40"/>
      <c r="H173" s="40"/>
      <c r="I173" s="40"/>
      <c r="J173" s="41"/>
      <c r="K173" s="41"/>
      <c r="L173" s="41"/>
    </row>
    <row r="174" spans="1:12" s="36" customFormat="1" ht="15.75">
      <c r="A174" s="37"/>
      <c r="B174" s="37"/>
      <c r="C174" s="37"/>
      <c r="D174" s="37"/>
      <c r="E174" s="38"/>
      <c r="F174" s="39"/>
      <c r="G174" s="40"/>
      <c r="H174" s="40"/>
      <c r="I174" s="40"/>
      <c r="J174" s="41"/>
      <c r="K174" s="41"/>
      <c r="L174" s="41"/>
    </row>
    <row r="175" spans="1:12" s="36" customFormat="1" ht="15.75">
      <c r="A175" s="37"/>
      <c r="B175" s="37"/>
      <c r="C175" s="37"/>
      <c r="D175" s="37"/>
      <c r="E175" s="38"/>
      <c r="F175" s="39"/>
      <c r="G175" s="40"/>
      <c r="H175" s="40"/>
      <c r="I175" s="40"/>
      <c r="J175" s="41"/>
      <c r="K175" s="41"/>
      <c r="L175" s="41"/>
    </row>
    <row r="176" spans="1:12" s="36" customFormat="1" ht="15.75">
      <c r="A176" s="37"/>
      <c r="B176" s="37"/>
      <c r="C176" s="37"/>
      <c r="D176" s="37"/>
      <c r="E176" s="38"/>
      <c r="F176" s="39"/>
      <c r="G176" s="40"/>
      <c r="H176" s="40"/>
      <c r="I176" s="40"/>
      <c r="J176" s="41"/>
      <c r="K176" s="41"/>
      <c r="L176" s="41"/>
    </row>
    <row r="177" spans="1:12" s="36" customFormat="1" ht="15.75">
      <c r="A177" s="37"/>
      <c r="B177" s="37"/>
      <c r="C177" s="37"/>
      <c r="D177" s="37"/>
      <c r="E177" s="38"/>
      <c r="F177" s="39"/>
      <c r="G177" s="40"/>
      <c r="H177" s="40"/>
      <c r="I177" s="40"/>
      <c r="J177" s="41"/>
      <c r="K177" s="41"/>
      <c r="L177" s="41"/>
    </row>
    <row r="178" spans="1:12" s="36" customFormat="1" ht="15.75">
      <c r="A178" s="37"/>
      <c r="B178" s="37"/>
      <c r="C178" s="37"/>
      <c r="D178" s="37"/>
      <c r="E178" s="38"/>
      <c r="F178" s="39"/>
      <c r="G178" s="40"/>
      <c r="H178" s="40"/>
      <c r="I178" s="40"/>
      <c r="J178" s="41"/>
      <c r="K178" s="41"/>
      <c r="L178" s="41"/>
    </row>
    <row r="179" spans="1:12" s="36" customFormat="1" ht="15.75">
      <c r="A179" s="37"/>
      <c r="B179" s="37"/>
      <c r="C179" s="37"/>
      <c r="D179" s="37"/>
      <c r="E179" s="38"/>
      <c r="F179" s="39"/>
      <c r="G179" s="40"/>
      <c r="H179" s="40"/>
      <c r="I179" s="40"/>
      <c r="J179" s="41"/>
      <c r="K179" s="41"/>
      <c r="L179" s="41"/>
    </row>
    <row r="180" spans="1:12" s="36" customFormat="1" ht="15.75">
      <c r="A180" s="37"/>
      <c r="B180" s="37"/>
      <c r="C180" s="37"/>
      <c r="D180" s="37"/>
      <c r="E180" s="38"/>
      <c r="F180" s="39"/>
      <c r="G180" s="40"/>
      <c r="H180" s="40"/>
      <c r="I180" s="40"/>
      <c r="J180" s="41"/>
      <c r="K180" s="41"/>
      <c r="L180" s="41"/>
    </row>
    <row r="181" spans="1:12" s="36" customFormat="1" ht="15.75">
      <c r="A181" s="37"/>
      <c r="B181" s="37"/>
      <c r="C181" s="37"/>
      <c r="D181" s="37"/>
      <c r="E181" s="38"/>
      <c r="F181" s="39"/>
      <c r="G181" s="40"/>
      <c r="H181" s="40"/>
      <c r="I181" s="40"/>
      <c r="J181" s="41"/>
      <c r="K181" s="41"/>
      <c r="L181" s="41"/>
    </row>
    <row r="182" spans="1:12" s="36" customFormat="1" ht="15.75">
      <c r="A182" s="37"/>
      <c r="B182" s="37"/>
      <c r="C182" s="37"/>
      <c r="D182" s="37"/>
      <c r="E182" s="38"/>
      <c r="F182" s="39"/>
      <c r="G182" s="40"/>
      <c r="H182" s="40"/>
      <c r="I182" s="40"/>
      <c r="J182" s="41"/>
      <c r="K182" s="41"/>
      <c r="L182" s="41"/>
    </row>
    <row r="183" spans="1:12" s="36" customFormat="1" ht="15.75">
      <c r="A183" s="37"/>
      <c r="B183" s="37"/>
      <c r="C183" s="37"/>
      <c r="D183" s="37"/>
      <c r="E183" s="38"/>
      <c r="F183" s="39"/>
      <c r="G183" s="40"/>
      <c r="H183" s="40"/>
      <c r="I183" s="40"/>
      <c r="J183" s="41"/>
      <c r="K183" s="41"/>
      <c r="L183" s="41"/>
    </row>
    <row r="184" spans="1:12" s="36" customFormat="1" ht="15.75">
      <c r="A184" s="37"/>
      <c r="B184" s="37"/>
      <c r="C184" s="37"/>
      <c r="D184" s="37"/>
      <c r="E184" s="38"/>
      <c r="F184" s="39"/>
      <c r="G184" s="40"/>
      <c r="H184" s="40"/>
      <c r="I184" s="40"/>
      <c r="J184" s="41"/>
      <c r="K184" s="41"/>
      <c r="L184" s="41"/>
    </row>
    <row r="185" spans="1:12" s="36" customFormat="1" ht="15.75">
      <c r="A185" s="37"/>
      <c r="B185" s="37"/>
      <c r="C185" s="37"/>
      <c r="D185" s="37"/>
      <c r="E185" s="38"/>
      <c r="F185" s="39"/>
      <c r="G185" s="40"/>
      <c r="H185" s="40"/>
      <c r="I185" s="40"/>
      <c r="J185" s="41"/>
      <c r="K185" s="41"/>
      <c r="L185" s="41"/>
    </row>
    <row r="186" spans="1:12" s="36" customFormat="1" ht="15.75">
      <c r="A186" s="37"/>
      <c r="B186" s="37"/>
      <c r="C186" s="37"/>
      <c r="D186" s="37"/>
      <c r="E186" s="38"/>
      <c r="F186" s="39"/>
      <c r="G186" s="40"/>
      <c r="H186" s="40"/>
      <c r="I186" s="40"/>
      <c r="J186" s="41"/>
      <c r="K186" s="41"/>
      <c r="L186" s="41"/>
    </row>
    <row r="187" spans="1:12" s="36" customFormat="1" ht="15.75">
      <c r="A187" s="37"/>
      <c r="B187" s="37"/>
      <c r="C187" s="37"/>
      <c r="D187" s="37"/>
      <c r="E187" s="38"/>
      <c r="F187" s="39"/>
      <c r="G187" s="40"/>
      <c r="H187" s="40"/>
      <c r="I187" s="40"/>
      <c r="J187" s="41"/>
      <c r="K187" s="41"/>
      <c r="L187" s="41"/>
    </row>
    <row r="188" spans="1:12" s="36" customFormat="1" ht="15.75">
      <c r="A188" s="37"/>
      <c r="B188" s="37"/>
      <c r="C188" s="37"/>
      <c r="D188" s="37"/>
      <c r="E188" s="38"/>
      <c r="F188" s="39"/>
      <c r="G188" s="40"/>
      <c r="H188" s="40"/>
      <c r="I188" s="40"/>
      <c r="J188" s="41"/>
      <c r="K188" s="41"/>
      <c r="L188" s="41"/>
    </row>
    <row r="189" spans="1:12" s="36" customFormat="1" ht="15.75">
      <c r="A189" s="37"/>
      <c r="B189" s="37"/>
      <c r="C189" s="37"/>
      <c r="D189" s="37"/>
      <c r="E189" s="38"/>
      <c r="F189" s="39"/>
      <c r="G189" s="40"/>
      <c r="H189" s="40"/>
      <c r="I189" s="40"/>
      <c r="J189" s="41"/>
      <c r="K189" s="41"/>
      <c r="L189" s="41"/>
    </row>
    <row r="190" spans="1:12" s="36" customFormat="1" ht="15.75">
      <c r="A190" s="37"/>
      <c r="B190" s="37"/>
      <c r="C190" s="37"/>
      <c r="D190" s="37"/>
      <c r="E190" s="38"/>
      <c r="F190" s="39"/>
      <c r="G190" s="40"/>
      <c r="H190" s="40"/>
      <c r="I190" s="40"/>
      <c r="J190" s="41"/>
      <c r="K190" s="41"/>
      <c r="L190" s="41"/>
    </row>
    <row r="191" spans="1:12" s="36" customFormat="1" ht="15.75">
      <c r="A191" s="37"/>
      <c r="B191" s="37"/>
      <c r="C191" s="37"/>
      <c r="D191" s="37"/>
      <c r="E191" s="38"/>
      <c r="F191" s="39"/>
      <c r="G191" s="40"/>
      <c r="H191" s="40"/>
      <c r="I191" s="40"/>
      <c r="J191" s="41"/>
      <c r="K191" s="41"/>
      <c r="L191" s="41"/>
    </row>
    <row r="192" spans="1:12" s="36" customFormat="1" ht="15.75">
      <c r="A192" s="37"/>
      <c r="B192" s="37"/>
      <c r="C192" s="37"/>
      <c r="D192" s="37"/>
      <c r="E192" s="38"/>
      <c r="F192" s="39"/>
      <c r="G192" s="40"/>
      <c r="H192" s="40"/>
      <c r="I192" s="40"/>
      <c r="J192" s="41"/>
      <c r="K192" s="41"/>
      <c r="L192" s="41"/>
    </row>
    <row r="193" spans="1:12" s="36" customFormat="1" ht="15.75">
      <c r="A193" s="37"/>
      <c r="B193" s="37"/>
      <c r="C193" s="37"/>
      <c r="D193" s="37"/>
      <c r="E193" s="38"/>
      <c r="F193" s="39"/>
      <c r="G193" s="40"/>
      <c r="H193" s="40"/>
      <c r="I193" s="40"/>
      <c r="J193" s="41"/>
      <c r="K193" s="41"/>
      <c r="L193" s="41"/>
    </row>
    <row r="194" spans="1:12" s="36" customFormat="1" ht="15.75">
      <c r="A194" s="37"/>
      <c r="B194" s="37"/>
      <c r="C194" s="37"/>
      <c r="D194" s="37"/>
      <c r="E194" s="38"/>
      <c r="F194" s="39"/>
      <c r="G194" s="40"/>
      <c r="H194" s="40"/>
      <c r="I194" s="40"/>
      <c r="J194" s="41"/>
      <c r="K194" s="41"/>
      <c r="L194" s="41"/>
    </row>
    <row r="195" spans="1:12" s="36" customFormat="1" ht="15.75">
      <c r="A195" s="37"/>
      <c r="B195" s="37"/>
      <c r="C195" s="37"/>
      <c r="D195" s="37"/>
      <c r="E195" s="38"/>
      <c r="F195" s="39"/>
      <c r="G195" s="40"/>
      <c r="H195" s="40"/>
      <c r="I195" s="40"/>
      <c r="J195" s="41"/>
      <c r="K195" s="41"/>
      <c r="L195" s="41"/>
    </row>
    <row r="196" spans="1:12" s="36" customFormat="1" ht="15.75">
      <c r="A196" s="37"/>
      <c r="B196" s="37"/>
      <c r="C196" s="37"/>
      <c r="D196" s="37"/>
      <c r="E196" s="38"/>
      <c r="F196" s="39"/>
      <c r="G196" s="40"/>
      <c r="H196" s="40"/>
      <c r="I196" s="40"/>
      <c r="J196" s="41"/>
      <c r="K196" s="41"/>
      <c r="L196" s="41"/>
    </row>
    <row r="197" spans="1:12" s="36" customFormat="1" ht="15.75">
      <c r="A197" s="37"/>
      <c r="B197" s="37"/>
      <c r="C197" s="37"/>
      <c r="D197" s="37"/>
      <c r="E197" s="38"/>
      <c r="F197" s="39"/>
      <c r="G197" s="40"/>
      <c r="H197" s="40"/>
      <c r="I197" s="40"/>
      <c r="J197" s="41"/>
      <c r="K197" s="41"/>
      <c r="L197" s="41"/>
    </row>
    <row r="198" spans="1:12" s="36" customFormat="1" ht="15.75">
      <c r="A198" s="37"/>
      <c r="B198" s="37"/>
      <c r="C198" s="37"/>
      <c r="D198" s="37"/>
      <c r="E198" s="38"/>
      <c r="F198" s="39"/>
      <c r="G198" s="40"/>
      <c r="H198" s="40"/>
      <c r="I198" s="40"/>
      <c r="J198" s="41"/>
      <c r="K198" s="41"/>
      <c r="L198" s="41"/>
    </row>
    <row r="199" spans="1:12" s="36" customFormat="1" ht="15.75">
      <c r="A199" s="37"/>
      <c r="B199" s="37"/>
      <c r="C199" s="37"/>
      <c r="D199" s="37"/>
      <c r="E199" s="38"/>
      <c r="F199" s="39"/>
      <c r="G199" s="40"/>
      <c r="H199" s="40"/>
      <c r="I199" s="40"/>
      <c r="J199" s="41"/>
      <c r="K199" s="41"/>
      <c r="L199" s="41"/>
    </row>
    <row r="200" spans="1:12" s="36" customFormat="1" ht="15.75">
      <c r="A200" s="37"/>
      <c r="B200" s="37"/>
      <c r="C200" s="37"/>
      <c r="D200" s="37"/>
      <c r="E200" s="38"/>
      <c r="F200" s="39"/>
      <c r="G200" s="40"/>
      <c r="H200" s="40"/>
      <c r="I200" s="40"/>
      <c r="J200" s="41"/>
      <c r="K200" s="41"/>
      <c r="L200" s="41"/>
    </row>
    <row r="201" spans="1:12" s="36" customFormat="1" ht="15.75">
      <c r="A201" s="37"/>
      <c r="B201" s="37"/>
      <c r="C201" s="37"/>
      <c r="D201" s="37"/>
      <c r="E201" s="38"/>
      <c r="F201" s="39"/>
      <c r="G201" s="40"/>
      <c r="H201" s="40"/>
      <c r="I201" s="40"/>
      <c r="J201" s="41"/>
      <c r="K201" s="41"/>
      <c r="L201" s="41"/>
    </row>
    <row r="202" spans="1:12" s="36" customFormat="1" ht="15.75">
      <c r="A202" s="37"/>
      <c r="B202" s="37"/>
      <c r="C202" s="37"/>
      <c r="D202" s="37"/>
      <c r="E202" s="38"/>
      <c r="F202" s="39"/>
      <c r="G202" s="40"/>
      <c r="H202" s="40"/>
      <c r="I202" s="40"/>
      <c r="J202" s="41"/>
      <c r="K202" s="41"/>
      <c r="L202" s="41"/>
    </row>
    <row r="203" spans="1:12" s="36" customFormat="1" ht="15.75">
      <c r="A203" s="37"/>
      <c r="B203" s="37"/>
      <c r="C203" s="37"/>
      <c r="D203" s="37"/>
      <c r="E203" s="38"/>
      <c r="F203" s="39"/>
      <c r="G203" s="40"/>
      <c r="H203" s="40"/>
      <c r="I203" s="40"/>
      <c r="J203" s="41"/>
      <c r="K203" s="41"/>
      <c r="L203" s="41"/>
    </row>
    <row r="204" spans="1:12" s="36" customFormat="1" ht="15.75">
      <c r="A204" s="37"/>
      <c r="B204" s="37"/>
      <c r="C204" s="37"/>
      <c r="D204" s="37"/>
      <c r="E204" s="38"/>
      <c r="F204" s="39"/>
      <c r="G204" s="40"/>
      <c r="H204" s="40"/>
      <c r="I204" s="40"/>
      <c r="J204" s="41"/>
      <c r="K204" s="41"/>
      <c r="L204" s="41"/>
    </row>
    <row r="205" spans="1:12" s="36" customFormat="1" ht="15.75">
      <c r="A205" s="37"/>
      <c r="B205" s="37"/>
      <c r="C205" s="37"/>
      <c r="D205" s="37"/>
      <c r="E205" s="38"/>
      <c r="F205" s="39"/>
      <c r="G205" s="40"/>
      <c r="H205" s="40"/>
      <c r="I205" s="40"/>
      <c r="J205" s="41"/>
      <c r="K205" s="41"/>
      <c r="L205" s="41"/>
    </row>
    <row r="206" spans="1:12" s="36" customFormat="1" ht="15.75">
      <c r="A206" s="37"/>
      <c r="B206" s="37"/>
      <c r="C206" s="37"/>
      <c r="D206" s="37"/>
      <c r="E206" s="38"/>
      <c r="F206" s="39"/>
      <c r="G206" s="40"/>
      <c r="H206" s="40"/>
      <c r="I206" s="40"/>
      <c r="J206" s="41"/>
      <c r="K206" s="41"/>
      <c r="L206" s="41"/>
    </row>
    <row r="207" spans="1:12" s="36" customFormat="1" ht="15.75">
      <c r="A207" s="37"/>
      <c r="B207" s="37"/>
      <c r="C207" s="37"/>
      <c r="D207" s="37"/>
      <c r="E207" s="38"/>
      <c r="F207" s="39"/>
      <c r="G207" s="40"/>
      <c r="H207" s="40"/>
      <c r="I207" s="40"/>
      <c r="J207" s="41"/>
      <c r="K207" s="41"/>
      <c r="L207" s="41"/>
    </row>
    <row r="208" spans="1:12" s="36" customFormat="1" ht="15.75">
      <c r="A208" s="37"/>
      <c r="B208" s="37"/>
      <c r="C208" s="37"/>
      <c r="D208" s="37"/>
      <c r="E208" s="38"/>
      <c r="F208" s="39"/>
      <c r="G208" s="40"/>
      <c r="H208" s="40"/>
      <c r="I208" s="40"/>
      <c r="J208" s="41"/>
      <c r="K208" s="41"/>
      <c r="L208" s="41"/>
    </row>
    <row r="209" spans="1:12" s="36" customFormat="1" ht="15.75">
      <c r="A209" s="37"/>
      <c r="B209" s="37"/>
      <c r="C209" s="37"/>
      <c r="D209" s="37"/>
      <c r="E209" s="38"/>
      <c r="F209" s="39"/>
      <c r="G209" s="40"/>
      <c r="H209" s="40"/>
      <c r="I209" s="40"/>
      <c r="J209" s="41"/>
      <c r="K209" s="41"/>
      <c r="L209" s="41"/>
    </row>
    <row r="210" spans="1:12" s="36" customFormat="1" ht="15.75">
      <c r="A210" s="37"/>
      <c r="B210" s="37"/>
      <c r="C210" s="37"/>
      <c r="D210" s="37"/>
      <c r="E210" s="38"/>
      <c r="F210" s="39"/>
      <c r="G210" s="40"/>
      <c r="H210" s="40"/>
      <c r="I210" s="40"/>
      <c r="J210" s="41"/>
      <c r="K210" s="41"/>
      <c r="L210" s="41"/>
    </row>
    <row r="211" spans="1:12" s="36" customFormat="1" ht="15.75">
      <c r="A211" s="37"/>
      <c r="B211" s="37"/>
      <c r="C211" s="37"/>
      <c r="D211" s="37"/>
      <c r="E211" s="38"/>
      <c r="F211" s="39"/>
      <c r="G211" s="40"/>
      <c r="H211" s="40"/>
      <c r="I211" s="40"/>
      <c r="J211" s="41"/>
      <c r="K211" s="41"/>
      <c r="L211" s="41"/>
    </row>
    <row r="212" spans="1:12" s="36" customFormat="1" ht="15.75">
      <c r="A212" s="37"/>
      <c r="B212" s="37"/>
      <c r="C212" s="37"/>
      <c r="D212" s="37"/>
      <c r="E212" s="38"/>
      <c r="F212" s="39"/>
      <c r="G212" s="40"/>
      <c r="H212" s="40"/>
      <c r="I212" s="40"/>
      <c r="J212" s="41"/>
      <c r="K212" s="41"/>
      <c r="L212" s="41"/>
    </row>
    <row r="213" spans="1:12" s="36" customFormat="1" ht="15.75">
      <c r="A213" s="37"/>
      <c r="B213" s="37"/>
      <c r="C213" s="37"/>
      <c r="D213" s="37"/>
      <c r="E213" s="38"/>
      <c r="F213" s="39"/>
      <c r="G213" s="40"/>
      <c r="H213" s="40"/>
      <c r="I213" s="40"/>
      <c r="J213" s="41"/>
      <c r="K213" s="41"/>
      <c r="L213" s="41"/>
    </row>
    <row r="214" spans="1:12" s="36" customFormat="1" ht="15.75">
      <c r="A214" s="37"/>
      <c r="B214" s="37"/>
      <c r="C214" s="37"/>
      <c r="D214" s="37"/>
      <c r="E214" s="38"/>
      <c r="F214" s="39"/>
      <c r="G214" s="40"/>
      <c r="H214" s="40"/>
      <c r="I214" s="40"/>
      <c r="J214" s="41"/>
      <c r="K214" s="41"/>
      <c r="L214" s="41"/>
    </row>
    <row r="215" spans="1:12" s="36" customFormat="1" ht="15.75">
      <c r="A215" s="37"/>
      <c r="B215" s="37"/>
      <c r="C215" s="37"/>
      <c r="D215" s="37"/>
      <c r="E215" s="38"/>
      <c r="F215" s="39"/>
      <c r="G215" s="40"/>
      <c r="H215" s="40"/>
      <c r="I215" s="40"/>
      <c r="J215" s="41"/>
      <c r="K215" s="41"/>
      <c r="L215" s="41"/>
    </row>
    <row r="216" spans="1:12" s="36" customFormat="1" ht="15.75">
      <c r="A216" s="37"/>
      <c r="B216" s="37"/>
      <c r="C216" s="37"/>
      <c r="D216" s="37"/>
      <c r="E216" s="38"/>
      <c r="F216" s="39"/>
      <c r="G216" s="40"/>
      <c r="H216" s="40"/>
      <c r="I216" s="40"/>
      <c r="J216" s="41"/>
      <c r="K216" s="41"/>
      <c r="L216" s="41"/>
    </row>
    <row r="217" spans="1:12" s="36" customFormat="1" ht="15.75">
      <c r="A217" s="37"/>
      <c r="B217" s="37"/>
      <c r="C217" s="37"/>
      <c r="D217" s="37"/>
      <c r="E217" s="38"/>
      <c r="F217" s="39"/>
      <c r="G217" s="40"/>
      <c r="H217" s="40"/>
      <c r="I217" s="40"/>
      <c r="J217" s="41"/>
      <c r="K217" s="41"/>
      <c r="L217" s="41"/>
    </row>
    <row r="218" spans="1:12" s="36" customFormat="1" ht="15.75">
      <c r="A218" s="37"/>
      <c r="B218" s="37"/>
      <c r="C218" s="37"/>
      <c r="D218" s="37"/>
      <c r="E218" s="38"/>
      <c r="F218" s="39"/>
      <c r="G218" s="40"/>
      <c r="H218" s="40"/>
      <c r="I218" s="40"/>
      <c r="J218" s="41"/>
      <c r="K218" s="41"/>
      <c r="L218" s="41"/>
    </row>
    <row r="219" spans="1:12" s="36" customFormat="1" ht="15.75">
      <c r="A219" s="37"/>
      <c r="B219" s="37"/>
      <c r="C219" s="37"/>
      <c r="D219" s="37"/>
      <c r="E219" s="38"/>
      <c r="F219" s="39"/>
      <c r="G219" s="40"/>
      <c r="H219" s="40"/>
      <c r="I219" s="40"/>
      <c r="J219" s="41"/>
      <c r="K219" s="41"/>
      <c r="L219" s="41"/>
    </row>
    <row r="220" spans="1:12" s="36" customFormat="1" ht="15.75">
      <c r="A220" s="37"/>
      <c r="B220" s="37"/>
      <c r="C220" s="37"/>
      <c r="D220" s="37"/>
      <c r="E220" s="38"/>
      <c r="F220" s="39"/>
      <c r="G220" s="40"/>
      <c r="H220" s="40"/>
      <c r="I220" s="40"/>
      <c r="J220" s="41"/>
      <c r="K220" s="41"/>
      <c r="L220" s="41"/>
    </row>
    <row r="221" spans="1:12" s="36" customFormat="1" ht="15.75">
      <c r="A221" s="37"/>
      <c r="B221" s="37"/>
      <c r="C221" s="37"/>
      <c r="D221" s="37"/>
      <c r="E221" s="38"/>
      <c r="F221" s="39"/>
      <c r="G221" s="40"/>
      <c r="H221" s="40"/>
      <c r="I221" s="40"/>
      <c r="J221" s="41"/>
      <c r="K221" s="41"/>
      <c r="L221" s="41"/>
    </row>
    <row r="222" spans="1:12" s="36" customFormat="1" ht="15.75">
      <c r="A222" s="37"/>
      <c r="B222" s="37"/>
      <c r="C222" s="37"/>
      <c r="D222" s="37"/>
      <c r="E222" s="38"/>
      <c r="F222" s="39"/>
      <c r="G222" s="40"/>
      <c r="H222" s="40"/>
      <c r="I222" s="40"/>
      <c r="J222" s="41"/>
      <c r="K222" s="41"/>
      <c r="L222" s="41"/>
    </row>
    <row r="223" spans="1:12" s="36" customFormat="1" ht="15.75">
      <c r="A223" s="37"/>
      <c r="B223" s="37"/>
      <c r="C223" s="37"/>
      <c r="D223" s="37"/>
      <c r="E223" s="38"/>
      <c r="F223" s="39"/>
      <c r="G223" s="40"/>
      <c r="H223" s="40"/>
      <c r="I223" s="40"/>
      <c r="J223" s="41"/>
      <c r="K223" s="41"/>
      <c r="L223" s="41"/>
    </row>
    <row r="224" spans="1:12" s="36" customFormat="1" ht="15.75">
      <c r="A224" s="37"/>
      <c r="B224" s="37"/>
      <c r="C224" s="37"/>
      <c r="D224" s="37"/>
      <c r="E224" s="38"/>
      <c r="F224" s="39"/>
      <c r="G224" s="40"/>
      <c r="H224" s="40"/>
      <c r="I224" s="40"/>
      <c r="J224" s="41"/>
      <c r="K224" s="41"/>
      <c r="L224" s="41"/>
    </row>
    <row r="225" spans="1:12" s="36" customFormat="1" ht="15.75">
      <c r="A225" s="37"/>
      <c r="B225" s="37"/>
      <c r="C225" s="37"/>
      <c r="D225" s="37"/>
      <c r="E225" s="38"/>
      <c r="F225" s="39"/>
      <c r="G225" s="40"/>
      <c r="H225" s="40"/>
      <c r="I225" s="40"/>
      <c r="J225" s="41"/>
      <c r="K225" s="41"/>
      <c r="L225" s="41"/>
    </row>
    <row r="226" spans="1:12" s="36" customFormat="1" ht="15.75">
      <c r="A226" s="37"/>
      <c r="B226" s="37"/>
      <c r="C226" s="37"/>
      <c r="D226" s="37"/>
      <c r="E226" s="38"/>
      <c r="F226" s="39"/>
      <c r="G226" s="40"/>
      <c r="H226" s="40"/>
      <c r="I226" s="40"/>
      <c r="J226" s="41"/>
      <c r="K226" s="41"/>
      <c r="L226" s="41"/>
    </row>
    <row r="227" spans="1:12" s="36" customFormat="1" ht="15.75">
      <c r="A227" s="37"/>
      <c r="B227" s="37"/>
      <c r="C227" s="37"/>
      <c r="D227" s="37"/>
      <c r="E227" s="38"/>
      <c r="F227" s="39"/>
      <c r="G227" s="40"/>
      <c r="H227" s="40"/>
      <c r="I227" s="40"/>
      <c r="J227" s="41"/>
      <c r="K227" s="41"/>
      <c r="L227" s="41"/>
    </row>
    <row r="228" spans="1:12" s="36" customFormat="1" ht="15.75">
      <c r="A228" s="37"/>
      <c r="B228" s="37"/>
      <c r="C228" s="37"/>
      <c r="D228" s="37"/>
      <c r="E228" s="38"/>
      <c r="F228" s="39"/>
      <c r="G228" s="40"/>
      <c r="H228" s="40"/>
      <c r="I228" s="40"/>
      <c r="J228" s="41"/>
      <c r="K228" s="41"/>
      <c r="L228" s="41"/>
    </row>
    <row r="229" spans="1:12" s="36" customFormat="1" ht="15.75">
      <c r="A229" s="37"/>
      <c r="B229" s="37"/>
      <c r="C229" s="37"/>
      <c r="D229" s="37"/>
      <c r="E229" s="38"/>
      <c r="F229" s="39"/>
      <c r="G229" s="40"/>
      <c r="H229" s="40"/>
      <c r="I229" s="40"/>
      <c r="J229" s="41"/>
      <c r="K229" s="41"/>
      <c r="L229" s="41"/>
    </row>
    <row r="230" spans="1:12" s="36" customFormat="1" ht="15.75">
      <c r="A230" s="37"/>
      <c r="B230" s="37"/>
      <c r="C230" s="37"/>
      <c r="D230" s="37"/>
      <c r="E230" s="38"/>
      <c r="F230" s="39"/>
      <c r="G230" s="40"/>
      <c r="H230" s="40"/>
      <c r="I230" s="40"/>
      <c r="J230" s="41"/>
      <c r="K230" s="41"/>
      <c r="L230" s="41"/>
    </row>
    <row r="231" spans="1:12" s="36" customFormat="1" ht="15.75">
      <c r="A231" s="37"/>
      <c r="B231" s="37"/>
      <c r="C231" s="37"/>
      <c r="D231" s="37"/>
      <c r="E231" s="38"/>
      <c r="F231" s="39"/>
      <c r="G231" s="40"/>
      <c r="H231" s="40"/>
      <c r="I231" s="40"/>
      <c r="J231" s="41"/>
      <c r="K231" s="41"/>
      <c r="L231" s="41"/>
    </row>
    <row r="232" spans="1:12" s="36" customFormat="1" ht="15.75">
      <c r="A232" s="37"/>
      <c r="B232" s="37"/>
      <c r="C232" s="37"/>
      <c r="D232" s="37"/>
      <c r="E232" s="38"/>
      <c r="F232" s="39"/>
      <c r="G232" s="40"/>
      <c r="H232" s="40"/>
      <c r="I232" s="40"/>
      <c r="J232" s="41"/>
      <c r="K232" s="41"/>
      <c r="L232" s="41"/>
    </row>
    <row r="233" spans="1:12" s="36" customFormat="1" ht="15.75">
      <c r="A233" s="37"/>
      <c r="B233" s="37"/>
      <c r="C233" s="37"/>
      <c r="D233" s="37"/>
      <c r="E233" s="38"/>
      <c r="F233" s="39"/>
      <c r="G233" s="40"/>
      <c r="H233" s="40"/>
      <c r="I233" s="40"/>
      <c r="J233" s="41"/>
      <c r="K233" s="41"/>
      <c r="L233" s="41"/>
    </row>
    <row r="234" spans="1:12" s="36" customFormat="1" ht="15.75">
      <c r="A234" s="37"/>
      <c r="B234" s="37"/>
      <c r="C234" s="37"/>
      <c r="D234" s="37"/>
      <c r="E234" s="38"/>
      <c r="F234" s="39"/>
      <c r="G234" s="40"/>
      <c r="H234" s="40"/>
      <c r="I234" s="40"/>
      <c r="J234" s="41"/>
      <c r="K234" s="41"/>
      <c r="L234" s="41"/>
    </row>
    <row r="235" spans="1:12" s="36" customFormat="1" ht="15.75">
      <c r="A235" s="37"/>
      <c r="B235" s="37"/>
      <c r="C235" s="37"/>
      <c r="D235" s="37"/>
      <c r="E235" s="38"/>
      <c r="F235" s="39"/>
      <c r="G235" s="40"/>
      <c r="H235" s="40"/>
      <c r="I235" s="40"/>
      <c r="J235" s="41"/>
      <c r="K235" s="41"/>
      <c r="L235" s="41"/>
    </row>
    <row r="236" spans="1:12" s="36" customFormat="1" ht="15.75">
      <c r="A236" s="37"/>
      <c r="B236" s="37"/>
      <c r="C236" s="37"/>
      <c r="D236" s="37"/>
      <c r="E236" s="38"/>
      <c r="F236" s="39"/>
      <c r="G236" s="40"/>
      <c r="H236" s="40"/>
      <c r="I236" s="40"/>
      <c r="J236" s="41"/>
      <c r="K236" s="41"/>
      <c r="L236" s="41"/>
    </row>
    <row r="237" spans="1:12" s="36" customFormat="1" ht="15.75">
      <c r="A237" s="37"/>
      <c r="B237" s="37"/>
      <c r="C237" s="37"/>
      <c r="D237" s="37"/>
      <c r="E237" s="38"/>
      <c r="F237" s="39"/>
      <c r="G237" s="40"/>
      <c r="H237" s="40"/>
      <c r="I237" s="40"/>
      <c r="J237" s="41"/>
      <c r="K237" s="41"/>
      <c r="L237" s="41"/>
    </row>
    <row r="238" spans="1:12" s="36" customFormat="1" ht="15.75">
      <c r="A238" s="37"/>
      <c r="B238" s="37"/>
      <c r="C238" s="37"/>
      <c r="D238" s="37"/>
      <c r="E238" s="38"/>
      <c r="F238" s="39"/>
      <c r="G238" s="40"/>
      <c r="H238" s="40"/>
      <c r="I238" s="40"/>
      <c r="J238" s="41"/>
      <c r="K238" s="41"/>
      <c r="L238" s="41"/>
    </row>
    <row r="239" spans="1:12" s="36" customFormat="1" ht="15.75">
      <c r="A239" s="37"/>
      <c r="B239" s="37"/>
      <c r="C239" s="37"/>
      <c r="D239" s="37"/>
      <c r="E239" s="38"/>
      <c r="F239" s="39"/>
      <c r="G239" s="40"/>
      <c r="H239" s="40"/>
      <c r="I239" s="40"/>
      <c r="J239" s="41"/>
      <c r="K239" s="41"/>
      <c r="L239" s="41"/>
    </row>
    <row r="240" spans="1:12" s="36" customFormat="1" ht="15.75">
      <c r="A240" s="37"/>
      <c r="B240" s="37"/>
      <c r="C240" s="37"/>
      <c r="D240" s="37"/>
      <c r="E240" s="38"/>
      <c r="F240" s="39"/>
      <c r="G240" s="40"/>
      <c r="H240" s="40"/>
      <c r="I240" s="40"/>
      <c r="J240" s="41"/>
      <c r="K240" s="41"/>
      <c r="L240" s="41"/>
    </row>
    <row r="241" spans="1:12" s="36" customFormat="1" ht="15.75">
      <c r="A241" s="37"/>
      <c r="B241" s="37"/>
      <c r="C241" s="37"/>
      <c r="D241" s="37"/>
      <c r="E241" s="38"/>
      <c r="F241" s="39"/>
      <c r="G241" s="40"/>
      <c r="H241" s="40"/>
      <c r="I241" s="40"/>
      <c r="J241" s="41"/>
      <c r="K241" s="41"/>
      <c r="L241" s="41"/>
    </row>
    <row r="242" spans="1:12" s="36" customFormat="1" ht="15.75">
      <c r="A242" s="37"/>
      <c r="B242" s="37"/>
      <c r="C242" s="37"/>
      <c r="D242" s="37"/>
      <c r="E242" s="38"/>
      <c r="F242" s="39"/>
      <c r="G242" s="40"/>
      <c r="H242" s="40"/>
      <c r="I242" s="40"/>
      <c r="J242" s="41"/>
      <c r="K242" s="41"/>
      <c r="L242" s="41"/>
    </row>
    <row r="243" spans="1:12" s="36" customFormat="1" ht="15.75">
      <c r="A243" s="37"/>
      <c r="B243" s="37"/>
      <c r="C243" s="37"/>
      <c r="D243" s="37"/>
      <c r="E243" s="38"/>
      <c r="F243" s="39"/>
      <c r="G243" s="40"/>
      <c r="H243" s="40"/>
      <c r="I243" s="40"/>
      <c r="J243" s="41"/>
      <c r="K243" s="41"/>
      <c r="L243" s="41"/>
    </row>
    <row r="244" spans="1:12" s="36" customFormat="1" ht="15.75">
      <c r="A244" s="37"/>
      <c r="B244" s="37"/>
      <c r="C244" s="37"/>
      <c r="D244" s="37"/>
      <c r="E244" s="38"/>
      <c r="F244" s="39"/>
      <c r="G244" s="40"/>
      <c r="H244" s="40"/>
      <c r="I244" s="40"/>
      <c r="J244" s="41"/>
      <c r="K244" s="41"/>
      <c r="L244" s="41"/>
    </row>
    <row r="245" spans="1:12" s="36" customFormat="1" ht="15.75">
      <c r="A245" s="37"/>
      <c r="B245" s="37"/>
      <c r="C245" s="37"/>
      <c r="D245" s="37"/>
      <c r="E245" s="38"/>
      <c r="F245" s="39"/>
      <c r="G245" s="40"/>
      <c r="H245" s="40"/>
      <c r="I245" s="40"/>
      <c r="J245" s="41"/>
      <c r="K245" s="41"/>
      <c r="L245" s="41"/>
    </row>
    <row r="246" spans="1:12" s="36" customFormat="1" ht="15.75">
      <c r="A246" s="37"/>
      <c r="B246" s="37"/>
      <c r="C246" s="37"/>
      <c r="D246" s="37"/>
      <c r="E246" s="38"/>
      <c r="F246" s="39"/>
      <c r="G246" s="40"/>
      <c r="H246" s="40"/>
      <c r="I246" s="40"/>
      <c r="J246" s="41"/>
      <c r="K246" s="41"/>
      <c r="L246" s="41"/>
    </row>
    <row r="247" spans="1:12" s="36" customFormat="1" ht="15.75">
      <c r="A247" s="37"/>
      <c r="B247" s="37"/>
      <c r="C247" s="37"/>
      <c r="D247" s="37"/>
      <c r="E247" s="38"/>
      <c r="F247" s="39"/>
      <c r="G247" s="40"/>
      <c r="H247" s="40"/>
      <c r="I247" s="40"/>
      <c r="J247" s="41"/>
      <c r="K247" s="41"/>
      <c r="L247" s="41"/>
    </row>
    <row r="248" spans="1:12" s="36" customFormat="1" ht="15.75">
      <c r="A248" s="37"/>
      <c r="B248" s="37"/>
      <c r="C248" s="37"/>
      <c r="D248" s="37"/>
      <c r="E248" s="38"/>
      <c r="F248" s="39"/>
      <c r="G248" s="40"/>
      <c r="H248" s="40"/>
      <c r="I248" s="40"/>
      <c r="J248" s="41"/>
      <c r="K248" s="41"/>
      <c r="L248" s="41"/>
    </row>
    <row r="249" spans="1:12" s="36" customFormat="1" ht="15.75">
      <c r="A249" s="37"/>
      <c r="B249" s="37"/>
      <c r="C249" s="37"/>
      <c r="D249" s="37"/>
      <c r="E249" s="38"/>
      <c r="F249" s="39"/>
      <c r="G249" s="40"/>
      <c r="H249" s="40"/>
      <c r="I249" s="40"/>
      <c r="J249" s="41"/>
      <c r="K249" s="41"/>
      <c r="L249" s="41"/>
    </row>
    <row r="250" spans="1:12" s="36" customFormat="1" ht="15.75">
      <c r="A250" s="37"/>
      <c r="B250" s="37"/>
      <c r="C250" s="37"/>
      <c r="D250" s="37"/>
      <c r="E250" s="38"/>
      <c r="F250" s="39"/>
      <c r="G250" s="40"/>
      <c r="H250" s="40"/>
      <c r="I250" s="40"/>
      <c r="J250" s="41"/>
      <c r="K250" s="41"/>
      <c r="L250" s="41"/>
    </row>
    <row r="251" spans="1:12" s="36" customFormat="1" ht="15.75">
      <c r="A251" s="37"/>
      <c r="B251" s="37"/>
      <c r="C251" s="37"/>
      <c r="D251" s="37"/>
      <c r="E251" s="38"/>
      <c r="F251" s="39"/>
      <c r="G251" s="40"/>
      <c r="H251" s="40"/>
      <c r="I251" s="40"/>
      <c r="J251" s="41"/>
      <c r="K251" s="41"/>
      <c r="L251" s="41"/>
    </row>
    <row r="252" spans="1:12" s="36" customFormat="1" ht="15.75">
      <c r="A252" s="37"/>
      <c r="B252" s="37"/>
      <c r="C252" s="37"/>
      <c r="D252" s="37"/>
      <c r="E252" s="38"/>
      <c r="F252" s="39"/>
      <c r="G252" s="40"/>
      <c r="H252" s="40"/>
      <c r="I252" s="40"/>
      <c r="J252" s="41"/>
      <c r="K252" s="41"/>
      <c r="L252" s="41"/>
    </row>
    <row r="253" spans="1:12" s="36" customFormat="1" ht="15.75">
      <c r="A253" s="37"/>
      <c r="B253" s="37"/>
      <c r="C253" s="37"/>
      <c r="D253" s="37"/>
      <c r="E253" s="38"/>
      <c r="F253" s="39"/>
      <c r="G253" s="40"/>
      <c r="H253" s="40"/>
      <c r="I253" s="40"/>
      <c r="J253" s="41"/>
      <c r="K253" s="41"/>
      <c r="L253" s="41"/>
    </row>
    <row r="254" spans="1:12" s="36" customFormat="1" ht="15.75">
      <c r="A254" s="37"/>
      <c r="B254" s="37"/>
      <c r="C254" s="37"/>
      <c r="D254" s="37"/>
      <c r="E254" s="38"/>
      <c r="F254" s="39"/>
      <c r="G254" s="40"/>
      <c r="H254" s="40"/>
      <c r="I254" s="40"/>
      <c r="J254" s="41"/>
      <c r="K254" s="41"/>
      <c r="L254" s="41"/>
    </row>
    <row r="255" spans="1:12" s="36" customFormat="1" ht="15.75">
      <c r="A255" s="37"/>
      <c r="B255" s="37"/>
      <c r="C255" s="37"/>
      <c r="D255" s="37"/>
      <c r="E255" s="38"/>
      <c r="F255" s="39"/>
      <c r="G255" s="40"/>
      <c r="H255" s="40"/>
      <c r="I255" s="40"/>
      <c r="J255" s="41"/>
      <c r="K255" s="41"/>
      <c r="L255" s="41"/>
    </row>
    <row r="256" spans="1:12" s="36" customFormat="1" ht="15.75">
      <c r="A256" s="37"/>
      <c r="B256" s="37"/>
      <c r="C256" s="37"/>
      <c r="D256" s="37"/>
      <c r="E256" s="38"/>
      <c r="F256" s="39"/>
      <c r="G256" s="40"/>
      <c r="H256" s="40"/>
      <c r="I256" s="40"/>
      <c r="J256" s="41"/>
      <c r="K256" s="41"/>
      <c r="L256" s="41"/>
    </row>
    <row r="257" spans="1:12" s="36" customFormat="1" ht="15.75">
      <c r="A257" s="37"/>
      <c r="B257" s="37"/>
      <c r="C257" s="37"/>
      <c r="D257" s="37"/>
      <c r="E257" s="38"/>
      <c r="F257" s="39"/>
      <c r="G257" s="40"/>
      <c r="H257" s="40"/>
      <c r="I257" s="40"/>
      <c r="J257" s="41"/>
      <c r="K257" s="41"/>
      <c r="L257" s="41"/>
    </row>
    <row r="258" spans="1:12" s="36" customFormat="1" ht="15.75">
      <c r="A258" s="37"/>
      <c r="B258" s="37"/>
      <c r="C258" s="37"/>
      <c r="D258" s="37"/>
      <c r="E258" s="38"/>
      <c r="F258" s="39"/>
      <c r="G258" s="40"/>
      <c r="H258" s="40"/>
      <c r="I258" s="40"/>
      <c r="J258" s="41"/>
      <c r="K258" s="41"/>
      <c r="L258" s="41"/>
    </row>
    <row r="259" spans="1:12" s="36" customFormat="1" ht="15.75">
      <c r="A259" s="37"/>
      <c r="B259" s="37"/>
      <c r="C259" s="37"/>
      <c r="D259" s="37"/>
      <c r="E259" s="38"/>
      <c r="F259" s="39"/>
      <c r="G259" s="40"/>
      <c r="H259" s="40"/>
      <c r="I259" s="40"/>
      <c r="J259" s="41"/>
      <c r="K259" s="41"/>
      <c r="L259" s="41"/>
    </row>
    <row r="260" spans="1:12" s="36" customFormat="1" ht="15.75">
      <c r="A260" s="37"/>
      <c r="B260" s="37"/>
      <c r="C260" s="37"/>
      <c r="D260" s="37"/>
      <c r="E260" s="38"/>
      <c r="F260" s="39"/>
      <c r="G260" s="40"/>
      <c r="H260" s="40"/>
      <c r="I260" s="40"/>
      <c r="J260" s="41"/>
      <c r="K260" s="41"/>
      <c r="L260" s="41"/>
    </row>
    <row r="261" spans="1:12" s="36" customFormat="1" ht="15.75">
      <c r="A261" s="37"/>
      <c r="B261" s="37"/>
      <c r="C261" s="37"/>
      <c r="D261" s="37"/>
      <c r="E261" s="38"/>
      <c r="F261" s="39"/>
      <c r="G261" s="40"/>
      <c r="H261" s="40"/>
      <c r="I261" s="40"/>
      <c r="J261" s="41"/>
      <c r="K261" s="41"/>
      <c r="L261" s="41"/>
    </row>
    <row r="262" spans="1:12" s="36" customFormat="1" ht="15.75">
      <c r="A262" s="37"/>
      <c r="B262" s="37"/>
      <c r="C262" s="37"/>
      <c r="D262" s="37"/>
      <c r="E262" s="38"/>
      <c r="F262" s="39"/>
      <c r="G262" s="40"/>
      <c r="H262" s="40"/>
      <c r="I262" s="40"/>
      <c r="J262" s="41"/>
      <c r="K262" s="41"/>
      <c r="L262" s="41"/>
    </row>
    <row r="263" spans="1:12" s="36" customFormat="1" ht="15.75">
      <c r="A263" s="37"/>
      <c r="B263" s="37"/>
      <c r="C263" s="37"/>
      <c r="D263" s="37"/>
      <c r="E263" s="38"/>
      <c r="F263" s="39"/>
      <c r="G263" s="40"/>
      <c r="H263" s="40"/>
      <c r="I263" s="40"/>
      <c r="J263" s="41"/>
      <c r="K263" s="41"/>
      <c r="L263" s="41"/>
    </row>
    <row r="264" spans="1:12" s="36" customFormat="1" ht="15.75">
      <c r="A264" s="37"/>
      <c r="B264" s="37"/>
      <c r="C264" s="37"/>
      <c r="D264" s="37"/>
      <c r="E264" s="38"/>
      <c r="F264" s="39"/>
      <c r="G264" s="40"/>
      <c r="H264" s="40"/>
      <c r="I264" s="40"/>
      <c r="J264" s="41"/>
      <c r="K264" s="41"/>
      <c r="L264" s="41"/>
    </row>
    <row r="265" spans="1:12" s="36" customFormat="1" ht="15.75">
      <c r="A265" s="37"/>
      <c r="B265" s="37"/>
      <c r="C265" s="37"/>
      <c r="D265" s="37"/>
      <c r="E265" s="38"/>
      <c r="F265" s="39"/>
      <c r="G265" s="40"/>
      <c r="H265" s="40"/>
      <c r="I265" s="40"/>
      <c r="J265" s="41"/>
      <c r="K265" s="41"/>
      <c r="L265" s="41"/>
    </row>
    <row r="266" spans="1:12" s="36" customFormat="1" ht="15.75">
      <c r="A266" s="37"/>
      <c r="B266" s="37"/>
      <c r="C266" s="37"/>
      <c r="D266" s="37"/>
      <c r="E266" s="38"/>
      <c r="F266" s="39"/>
      <c r="G266" s="40"/>
      <c r="H266" s="40"/>
      <c r="I266" s="40"/>
      <c r="J266" s="41"/>
      <c r="K266" s="41"/>
      <c r="L266" s="41"/>
    </row>
    <row r="267" spans="1:12" s="36" customFormat="1" ht="15.75">
      <c r="A267" s="37"/>
      <c r="B267" s="37"/>
      <c r="C267" s="37"/>
      <c r="D267" s="37"/>
      <c r="E267" s="38"/>
      <c r="F267" s="39"/>
      <c r="G267" s="40"/>
      <c r="H267" s="40"/>
      <c r="I267" s="40"/>
      <c r="J267" s="41"/>
      <c r="K267" s="41"/>
      <c r="L267" s="41"/>
    </row>
    <row r="268" spans="1:12" s="36" customFormat="1" ht="15.75">
      <c r="A268" s="37"/>
      <c r="B268" s="37"/>
      <c r="C268" s="37"/>
      <c r="D268" s="37"/>
      <c r="E268" s="38"/>
      <c r="F268" s="39"/>
      <c r="G268" s="40"/>
      <c r="H268" s="40"/>
      <c r="I268" s="40"/>
      <c r="J268" s="41"/>
      <c r="K268" s="41"/>
      <c r="L268" s="41"/>
    </row>
    <row r="269" spans="1:12" s="36" customFormat="1" ht="15.75">
      <c r="A269" s="37"/>
      <c r="B269" s="37"/>
      <c r="C269" s="37"/>
      <c r="D269" s="37"/>
      <c r="E269" s="38"/>
      <c r="F269" s="39"/>
      <c r="G269" s="40"/>
      <c r="H269" s="40"/>
      <c r="I269" s="40"/>
      <c r="J269" s="41"/>
      <c r="K269" s="41"/>
      <c r="L269" s="41"/>
    </row>
    <row r="270" spans="1:12" s="36" customFormat="1" ht="15.75">
      <c r="A270" s="37"/>
      <c r="B270" s="37"/>
      <c r="C270" s="37"/>
      <c r="D270" s="37"/>
      <c r="E270" s="38"/>
      <c r="F270" s="39"/>
      <c r="G270" s="40"/>
      <c r="H270" s="40"/>
      <c r="I270" s="40"/>
      <c r="J270" s="41"/>
      <c r="K270" s="41"/>
      <c r="L270" s="41"/>
    </row>
    <row r="271" spans="1:12" s="36" customFormat="1" ht="15.75">
      <c r="A271" s="37"/>
      <c r="B271" s="37"/>
      <c r="C271" s="37"/>
      <c r="D271" s="37"/>
      <c r="E271" s="38"/>
      <c r="F271" s="39"/>
      <c r="G271" s="40"/>
      <c r="H271" s="40"/>
      <c r="I271" s="40"/>
      <c r="J271" s="41"/>
      <c r="K271" s="41"/>
      <c r="L271" s="41"/>
    </row>
    <row r="272" spans="1:12" s="36" customFormat="1" ht="15.75">
      <c r="A272" s="37"/>
      <c r="B272" s="37"/>
      <c r="C272" s="37"/>
      <c r="D272" s="37"/>
      <c r="E272" s="38"/>
      <c r="F272" s="39"/>
      <c r="G272" s="40"/>
      <c r="H272" s="40"/>
      <c r="I272" s="40"/>
      <c r="J272" s="41"/>
      <c r="K272" s="41"/>
      <c r="L272" s="41"/>
    </row>
    <row r="273" spans="1:12" s="36" customFormat="1" ht="15.75">
      <c r="A273" s="37"/>
      <c r="B273" s="37"/>
      <c r="C273" s="37"/>
      <c r="D273" s="37"/>
      <c r="E273" s="38"/>
      <c r="F273" s="39"/>
      <c r="G273" s="40"/>
      <c r="H273" s="40"/>
      <c r="I273" s="40"/>
      <c r="J273" s="41"/>
      <c r="K273" s="41"/>
      <c r="L273" s="41"/>
    </row>
    <row r="274" spans="1:12" s="36" customFormat="1" ht="15.75">
      <c r="A274" s="37"/>
      <c r="B274" s="37"/>
      <c r="C274" s="37"/>
      <c r="D274" s="37"/>
      <c r="E274" s="38"/>
      <c r="F274" s="39"/>
      <c r="G274" s="40"/>
      <c r="H274" s="40"/>
      <c r="I274" s="40"/>
      <c r="J274" s="41"/>
      <c r="K274" s="41"/>
      <c r="L274" s="41"/>
    </row>
    <row r="275" spans="1:12" s="36" customFormat="1" ht="15.75">
      <c r="A275" s="37"/>
      <c r="B275" s="37"/>
      <c r="C275" s="37"/>
      <c r="D275" s="37"/>
      <c r="E275" s="38"/>
      <c r="F275" s="39"/>
      <c r="G275" s="40"/>
      <c r="H275" s="40"/>
      <c r="I275" s="40"/>
      <c r="J275" s="41"/>
      <c r="K275" s="41"/>
      <c r="L275" s="41"/>
    </row>
    <row r="276" spans="1:12" s="36" customFormat="1" ht="15.75">
      <c r="A276" s="37"/>
      <c r="B276" s="37"/>
      <c r="C276" s="37"/>
      <c r="D276" s="37"/>
      <c r="E276" s="38"/>
      <c r="F276" s="39"/>
      <c r="G276" s="40"/>
      <c r="H276" s="40"/>
      <c r="I276" s="40"/>
      <c r="J276" s="41"/>
      <c r="K276" s="41"/>
      <c r="L276" s="41"/>
    </row>
    <row r="277" spans="1:12" s="36" customFormat="1" ht="15.75">
      <c r="A277" s="37"/>
      <c r="B277" s="37"/>
      <c r="C277" s="37"/>
      <c r="D277" s="37"/>
      <c r="E277" s="38"/>
      <c r="F277" s="39"/>
      <c r="G277" s="40"/>
      <c r="H277" s="40"/>
      <c r="I277" s="40"/>
      <c r="J277" s="41"/>
      <c r="K277" s="41"/>
      <c r="L277" s="41"/>
    </row>
    <row r="278" spans="1:12" s="36" customFormat="1" ht="15.75">
      <c r="A278" s="37"/>
      <c r="B278" s="37"/>
      <c r="C278" s="37"/>
      <c r="D278" s="37"/>
      <c r="E278" s="38"/>
      <c r="F278" s="39"/>
      <c r="G278" s="40"/>
      <c r="H278" s="40"/>
      <c r="I278" s="40"/>
      <c r="J278" s="41"/>
      <c r="K278" s="41"/>
      <c r="L278" s="41"/>
    </row>
    <row r="279" spans="1:12" s="36" customFormat="1" ht="15.75">
      <c r="A279" s="37"/>
      <c r="B279" s="37"/>
      <c r="C279" s="37"/>
      <c r="D279" s="37"/>
      <c r="E279" s="38"/>
      <c r="F279" s="39"/>
      <c r="G279" s="40"/>
      <c r="H279" s="40"/>
      <c r="I279" s="40"/>
      <c r="J279" s="41"/>
      <c r="K279" s="41"/>
      <c r="L279" s="41"/>
    </row>
    <row r="280" spans="1:12" s="36" customFormat="1" ht="15.75">
      <c r="A280" s="37"/>
      <c r="B280" s="37"/>
      <c r="C280" s="37"/>
      <c r="D280" s="37"/>
      <c r="E280" s="38"/>
      <c r="F280" s="39"/>
      <c r="G280" s="40"/>
      <c r="H280" s="40"/>
      <c r="I280" s="40"/>
      <c r="J280" s="41"/>
      <c r="K280" s="41"/>
      <c r="L280" s="41"/>
    </row>
    <row r="281" spans="1:12" s="36" customFormat="1" ht="15.75">
      <c r="A281" s="37"/>
      <c r="B281" s="37"/>
      <c r="C281" s="37"/>
      <c r="D281" s="37"/>
      <c r="E281" s="38"/>
      <c r="F281" s="39"/>
      <c r="G281" s="40"/>
      <c r="H281" s="40"/>
      <c r="I281" s="40"/>
      <c r="J281" s="41"/>
      <c r="K281" s="41"/>
      <c r="L281" s="41"/>
    </row>
    <row r="282" spans="1:12" s="36" customFormat="1" ht="15.75">
      <c r="A282" s="37"/>
      <c r="B282" s="37"/>
      <c r="C282" s="37"/>
      <c r="D282" s="37"/>
      <c r="E282" s="38"/>
      <c r="F282" s="39"/>
      <c r="G282" s="40"/>
      <c r="H282" s="40"/>
      <c r="I282" s="40"/>
      <c r="J282" s="41"/>
      <c r="K282" s="41"/>
      <c r="L282" s="41"/>
    </row>
    <row r="283" spans="1:12" s="36" customFormat="1" ht="15.75">
      <c r="A283" s="37"/>
      <c r="B283" s="37"/>
      <c r="C283" s="37"/>
      <c r="D283" s="37"/>
      <c r="E283" s="38"/>
      <c r="F283" s="39"/>
      <c r="G283" s="40"/>
      <c r="H283" s="40"/>
      <c r="I283" s="40"/>
      <c r="J283" s="41"/>
      <c r="K283" s="41"/>
      <c r="L283" s="41"/>
    </row>
    <row r="284" spans="1:12" s="36" customFormat="1" ht="15.75">
      <c r="A284" s="37"/>
      <c r="B284" s="37"/>
      <c r="C284" s="37"/>
      <c r="D284" s="37"/>
      <c r="E284" s="38"/>
      <c r="F284" s="39"/>
      <c r="G284" s="40"/>
      <c r="H284" s="40"/>
      <c r="I284" s="40"/>
      <c r="J284" s="41"/>
      <c r="K284" s="41"/>
      <c r="L284" s="41"/>
    </row>
    <row r="285" spans="1:12" s="36" customFormat="1" ht="15.75">
      <c r="A285" s="37"/>
      <c r="B285" s="37"/>
      <c r="C285" s="37"/>
      <c r="D285" s="37"/>
      <c r="E285" s="38"/>
      <c r="F285" s="39"/>
      <c r="G285" s="40"/>
      <c r="H285" s="40"/>
      <c r="I285" s="40"/>
      <c r="J285" s="41"/>
      <c r="K285" s="41"/>
      <c r="L285" s="41"/>
    </row>
    <row r="286" spans="1:12" s="36" customFormat="1" ht="15.75">
      <c r="A286" s="37"/>
      <c r="B286" s="37"/>
      <c r="C286" s="37"/>
      <c r="D286" s="37"/>
      <c r="E286" s="38"/>
      <c r="F286" s="39"/>
      <c r="G286" s="40"/>
      <c r="H286" s="40"/>
      <c r="I286" s="40"/>
      <c r="J286" s="41"/>
      <c r="K286" s="41"/>
      <c r="L286" s="41"/>
    </row>
    <row r="287" spans="1:12" s="36" customFormat="1" ht="15.75">
      <c r="A287" s="37"/>
      <c r="B287" s="37"/>
      <c r="C287" s="37"/>
      <c r="D287" s="37"/>
      <c r="E287" s="38"/>
      <c r="F287" s="39"/>
      <c r="G287" s="40"/>
      <c r="H287" s="40"/>
      <c r="I287" s="40"/>
      <c r="J287" s="41"/>
      <c r="K287" s="41"/>
      <c r="L287" s="41"/>
    </row>
    <row r="288" spans="1:12" s="36" customFormat="1" ht="15.75">
      <c r="A288" s="37"/>
      <c r="B288" s="37"/>
      <c r="C288" s="37"/>
      <c r="D288" s="37"/>
      <c r="E288" s="38"/>
      <c r="F288" s="39"/>
      <c r="G288" s="40"/>
      <c r="H288" s="40"/>
      <c r="I288" s="40"/>
      <c r="J288" s="41"/>
      <c r="K288" s="41"/>
      <c r="L288" s="41"/>
    </row>
    <row r="289" spans="1:12" s="36" customFormat="1" ht="15.75">
      <c r="A289" s="37"/>
      <c r="B289" s="37"/>
      <c r="C289" s="37"/>
      <c r="D289" s="37"/>
      <c r="E289" s="38"/>
      <c r="F289" s="39"/>
      <c r="G289" s="40"/>
      <c r="H289" s="40"/>
      <c r="I289" s="40"/>
      <c r="J289" s="41"/>
      <c r="K289" s="41"/>
      <c r="L289" s="41"/>
    </row>
    <row r="290" spans="1:12" s="36" customFormat="1" ht="15.75">
      <c r="A290" s="37"/>
      <c r="B290" s="37"/>
      <c r="C290" s="37"/>
      <c r="D290" s="37"/>
      <c r="E290" s="38"/>
      <c r="F290" s="39"/>
      <c r="G290" s="40"/>
      <c r="H290" s="40"/>
      <c r="I290" s="40"/>
      <c r="J290" s="41"/>
      <c r="K290" s="41"/>
      <c r="L290" s="41"/>
    </row>
    <row r="291" spans="1:12" s="36" customFormat="1" ht="15.75">
      <c r="A291" s="37"/>
      <c r="B291" s="37"/>
      <c r="C291" s="37"/>
      <c r="D291" s="37"/>
      <c r="E291" s="38"/>
      <c r="F291" s="39"/>
      <c r="G291" s="40"/>
      <c r="H291" s="40"/>
      <c r="I291" s="40"/>
      <c r="J291" s="41"/>
      <c r="K291" s="41"/>
      <c r="L291" s="41"/>
    </row>
    <row r="292" spans="1:12" s="36" customFormat="1" ht="15.75">
      <c r="A292" s="37"/>
      <c r="B292" s="37"/>
      <c r="C292" s="37"/>
      <c r="D292" s="37"/>
      <c r="E292" s="38"/>
      <c r="F292" s="39"/>
      <c r="G292" s="40"/>
      <c r="H292" s="40"/>
      <c r="I292" s="40"/>
      <c r="J292" s="41"/>
      <c r="K292" s="41"/>
      <c r="L292" s="41"/>
    </row>
    <row r="293" spans="1:12" s="36" customFormat="1" ht="15.75">
      <c r="A293" s="37"/>
      <c r="B293" s="37"/>
      <c r="C293" s="37"/>
      <c r="D293" s="37"/>
      <c r="E293" s="38"/>
      <c r="F293" s="39"/>
      <c r="G293" s="40"/>
      <c r="H293" s="40"/>
      <c r="I293" s="40"/>
      <c r="J293" s="41"/>
      <c r="K293" s="41"/>
      <c r="L293" s="41"/>
    </row>
    <row r="294" spans="1:12" s="36" customFormat="1" ht="15.75">
      <c r="A294" s="37"/>
      <c r="B294" s="37"/>
      <c r="C294" s="37"/>
      <c r="D294" s="37"/>
      <c r="E294" s="38"/>
      <c r="F294" s="39"/>
      <c r="G294" s="40"/>
      <c r="H294" s="40"/>
      <c r="I294" s="40"/>
      <c r="J294" s="41"/>
      <c r="K294" s="41"/>
      <c r="L294" s="41"/>
    </row>
    <row r="295" spans="1:12" s="36" customFormat="1" ht="15.75">
      <c r="A295" s="37"/>
      <c r="B295" s="37"/>
      <c r="C295" s="37"/>
      <c r="D295" s="37"/>
      <c r="E295" s="38"/>
      <c r="F295" s="39"/>
      <c r="G295" s="40"/>
      <c r="H295" s="40"/>
      <c r="I295" s="40"/>
      <c r="J295" s="41"/>
      <c r="K295" s="41"/>
      <c r="L295" s="41"/>
    </row>
    <row r="296" spans="1:12" s="36" customFormat="1" ht="15.75">
      <c r="A296" s="37"/>
      <c r="B296" s="37"/>
      <c r="C296" s="37"/>
      <c r="D296" s="37"/>
      <c r="E296" s="38"/>
      <c r="F296" s="39"/>
      <c r="G296" s="40"/>
      <c r="H296" s="40"/>
      <c r="I296" s="40"/>
      <c r="J296" s="41"/>
      <c r="K296" s="41"/>
      <c r="L296" s="41"/>
    </row>
    <row r="297" spans="1:12" s="36" customFormat="1" ht="15.75">
      <c r="A297" s="37"/>
      <c r="B297" s="37"/>
      <c r="C297" s="37"/>
      <c r="D297" s="37"/>
      <c r="E297" s="38"/>
      <c r="F297" s="39"/>
      <c r="G297" s="40"/>
      <c r="H297" s="40"/>
      <c r="I297" s="40"/>
      <c r="J297" s="41"/>
      <c r="K297" s="41"/>
      <c r="L297" s="41"/>
    </row>
    <row r="298" spans="1:12" s="36" customFormat="1" ht="15.75">
      <c r="A298" s="37"/>
      <c r="B298" s="37"/>
      <c r="C298" s="37"/>
      <c r="D298" s="37"/>
      <c r="E298" s="38"/>
      <c r="F298" s="39"/>
      <c r="G298" s="40"/>
      <c r="H298" s="40"/>
      <c r="I298" s="40"/>
      <c r="J298" s="41"/>
      <c r="K298" s="41"/>
      <c r="L298" s="41"/>
    </row>
    <row r="299" spans="1:12" s="36" customFormat="1" ht="15.75">
      <c r="A299" s="37"/>
      <c r="B299" s="37"/>
      <c r="C299" s="37"/>
      <c r="D299" s="37"/>
      <c r="E299" s="38"/>
      <c r="F299" s="39"/>
      <c r="G299" s="40"/>
      <c r="H299" s="40"/>
      <c r="I299" s="40"/>
      <c r="J299" s="41"/>
      <c r="K299" s="41"/>
      <c r="L299" s="41"/>
    </row>
    <row r="300" spans="1:12" s="36" customFormat="1" ht="15.75">
      <c r="A300" s="37"/>
      <c r="B300" s="37"/>
      <c r="C300" s="37"/>
      <c r="D300" s="37"/>
      <c r="E300" s="38"/>
      <c r="F300" s="39"/>
      <c r="G300" s="40"/>
      <c r="H300" s="40"/>
      <c r="I300" s="40"/>
      <c r="J300" s="41"/>
      <c r="K300" s="41"/>
      <c r="L300" s="41"/>
    </row>
    <row r="301" spans="1:12" s="36" customFormat="1" ht="15.75">
      <c r="A301" s="37"/>
      <c r="B301" s="37"/>
      <c r="C301" s="37"/>
      <c r="D301" s="37"/>
      <c r="E301" s="38"/>
      <c r="F301" s="39"/>
      <c r="G301" s="40"/>
      <c r="H301" s="40"/>
      <c r="I301" s="40"/>
      <c r="J301" s="41"/>
      <c r="K301" s="41"/>
      <c r="L301" s="41"/>
    </row>
    <row r="302" spans="1:12" s="36" customFormat="1" ht="15.75">
      <c r="A302" s="37"/>
      <c r="B302" s="37"/>
      <c r="C302" s="37"/>
      <c r="D302" s="37"/>
      <c r="E302" s="38"/>
      <c r="F302" s="39"/>
      <c r="G302" s="40"/>
      <c r="H302" s="40"/>
      <c r="I302" s="40"/>
      <c r="J302" s="41"/>
      <c r="K302" s="41"/>
      <c r="L302" s="41"/>
    </row>
    <row r="303" spans="1:12" s="36" customFormat="1" ht="15.75">
      <c r="A303" s="37"/>
      <c r="B303" s="37"/>
      <c r="C303" s="37"/>
      <c r="D303" s="37"/>
      <c r="E303" s="38"/>
      <c r="F303" s="39"/>
      <c r="G303" s="40"/>
      <c r="H303" s="40"/>
      <c r="I303" s="40"/>
      <c r="J303" s="41"/>
      <c r="K303" s="41"/>
      <c r="L303" s="41"/>
    </row>
    <row r="304" spans="1:12" s="36" customFormat="1" ht="15.75">
      <c r="A304" s="37"/>
      <c r="B304" s="37"/>
      <c r="C304" s="37"/>
      <c r="D304" s="37"/>
      <c r="E304" s="38"/>
      <c r="F304" s="39"/>
      <c r="G304" s="40"/>
      <c r="H304" s="40"/>
      <c r="I304" s="40"/>
      <c r="J304" s="41"/>
      <c r="K304" s="41"/>
      <c r="L304" s="41"/>
    </row>
    <row r="305" spans="1:12" s="36" customFormat="1" ht="15.75">
      <c r="A305" s="37"/>
      <c r="B305" s="37"/>
      <c r="C305" s="37"/>
      <c r="D305" s="37"/>
      <c r="E305" s="38"/>
      <c r="F305" s="39"/>
      <c r="G305" s="40"/>
      <c r="H305" s="40"/>
      <c r="I305" s="40"/>
      <c r="J305" s="41"/>
      <c r="K305" s="41"/>
      <c r="L305" s="41"/>
    </row>
    <row r="306" spans="1:12" s="36" customFormat="1" ht="15.75">
      <c r="A306" s="37"/>
      <c r="B306" s="37"/>
      <c r="C306" s="37"/>
      <c r="D306" s="37"/>
      <c r="E306" s="38"/>
      <c r="F306" s="39"/>
      <c r="G306" s="40"/>
      <c r="H306" s="40"/>
      <c r="I306" s="40"/>
      <c r="J306" s="41"/>
      <c r="K306" s="41"/>
      <c r="L306" s="41"/>
    </row>
    <row r="307" spans="1:12" s="36" customFormat="1" ht="15.75">
      <c r="A307" s="37"/>
      <c r="B307" s="37"/>
      <c r="C307" s="37"/>
      <c r="D307" s="37"/>
      <c r="E307" s="38"/>
      <c r="F307" s="39"/>
      <c r="G307" s="40"/>
      <c r="H307" s="40"/>
      <c r="I307" s="40"/>
      <c r="J307" s="41"/>
      <c r="K307" s="41"/>
      <c r="L307" s="41"/>
    </row>
    <row r="308" spans="1:12" s="36" customFormat="1" ht="15.75">
      <c r="A308" s="37"/>
      <c r="B308" s="37"/>
      <c r="C308" s="37"/>
      <c r="D308" s="37"/>
      <c r="E308" s="38"/>
      <c r="F308" s="39"/>
      <c r="G308" s="40"/>
      <c r="H308" s="40"/>
      <c r="I308" s="40"/>
      <c r="J308" s="41"/>
      <c r="K308" s="41"/>
      <c r="L308" s="41"/>
    </row>
    <row r="309" spans="1:12" s="36" customFormat="1" ht="15.75">
      <c r="A309" s="37"/>
      <c r="B309" s="37"/>
      <c r="C309" s="37"/>
      <c r="D309" s="37"/>
      <c r="E309" s="38"/>
      <c r="F309" s="39"/>
      <c r="G309" s="40"/>
      <c r="H309" s="40"/>
      <c r="I309" s="40"/>
      <c r="J309" s="41"/>
      <c r="K309" s="41"/>
      <c r="L309" s="41"/>
    </row>
    <row r="310" spans="1:12" s="36" customFormat="1" ht="15.75">
      <c r="A310" s="37"/>
      <c r="B310" s="37"/>
      <c r="C310" s="37"/>
      <c r="D310" s="37"/>
      <c r="E310" s="38"/>
      <c r="F310" s="39"/>
      <c r="G310" s="40"/>
      <c r="H310" s="40"/>
      <c r="I310" s="40"/>
      <c r="J310" s="41"/>
      <c r="K310" s="41"/>
      <c r="L310" s="41"/>
    </row>
    <row r="311" spans="1:12" s="36" customFormat="1" ht="15.75">
      <c r="A311" s="37"/>
      <c r="B311" s="37"/>
      <c r="C311" s="37"/>
      <c r="D311" s="37"/>
      <c r="E311" s="38"/>
      <c r="F311" s="39"/>
      <c r="G311" s="40"/>
      <c r="H311" s="40"/>
      <c r="I311" s="40"/>
      <c r="J311" s="41"/>
      <c r="K311" s="41"/>
      <c r="L311" s="41"/>
    </row>
    <row r="312" spans="1:12" s="36" customFormat="1" ht="15.75">
      <c r="A312" s="37"/>
      <c r="B312" s="37"/>
      <c r="C312" s="37"/>
      <c r="D312" s="37"/>
      <c r="E312" s="38"/>
      <c r="F312" s="39"/>
      <c r="G312" s="40"/>
      <c r="H312" s="40"/>
      <c r="I312" s="40"/>
      <c r="J312" s="41"/>
      <c r="K312" s="41"/>
      <c r="L312" s="41"/>
    </row>
    <row r="313" spans="1:12" s="36" customFormat="1" ht="15.75">
      <c r="A313" s="37"/>
      <c r="B313" s="37"/>
      <c r="C313" s="37"/>
      <c r="D313" s="37"/>
      <c r="E313" s="38"/>
      <c r="F313" s="39"/>
      <c r="G313" s="40"/>
      <c r="H313" s="40"/>
      <c r="I313" s="40"/>
      <c r="J313" s="41"/>
      <c r="K313" s="41"/>
      <c r="L313" s="41"/>
    </row>
    <row r="314" spans="1:12" s="36" customFormat="1" ht="15.75">
      <c r="A314" s="37"/>
      <c r="B314" s="37"/>
      <c r="C314" s="37"/>
      <c r="D314" s="37"/>
      <c r="E314" s="38"/>
      <c r="F314" s="39"/>
      <c r="G314" s="40"/>
      <c r="H314" s="40"/>
      <c r="I314" s="40"/>
      <c r="J314" s="41"/>
      <c r="K314" s="41"/>
      <c r="L314" s="41"/>
    </row>
    <row r="315" spans="1:12" s="36" customFormat="1" ht="15.75">
      <c r="A315" s="37"/>
      <c r="B315" s="37"/>
      <c r="C315" s="37"/>
      <c r="D315" s="37"/>
      <c r="E315" s="38"/>
      <c r="F315" s="39"/>
      <c r="G315" s="40"/>
      <c r="H315" s="40"/>
      <c r="I315" s="40"/>
      <c r="J315" s="41"/>
      <c r="K315" s="41"/>
      <c r="L315" s="41"/>
    </row>
    <row r="316" spans="1:12" s="36" customFormat="1" ht="15.75">
      <c r="A316" s="37"/>
      <c r="B316" s="37"/>
      <c r="C316" s="37"/>
      <c r="D316" s="37"/>
      <c r="E316" s="38"/>
      <c r="F316" s="39"/>
      <c r="G316" s="40"/>
      <c r="H316" s="40"/>
      <c r="I316" s="40"/>
      <c r="J316" s="41"/>
      <c r="K316" s="41"/>
      <c r="L316" s="41"/>
    </row>
    <row r="317" spans="1:12" s="36" customFormat="1" ht="15.75">
      <c r="A317" s="37"/>
      <c r="B317" s="37"/>
      <c r="C317" s="37"/>
      <c r="D317" s="37"/>
      <c r="E317" s="38"/>
      <c r="F317" s="39"/>
      <c r="G317" s="40"/>
      <c r="H317" s="40"/>
      <c r="I317" s="40"/>
      <c r="J317" s="41"/>
      <c r="K317" s="41"/>
      <c r="L317" s="41"/>
    </row>
    <row r="318" spans="1:12" s="36" customFormat="1" ht="15.75">
      <c r="A318" s="37"/>
      <c r="B318" s="37"/>
      <c r="C318" s="37"/>
      <c r="D318" s="37"/>
      <c r="E318" s="38"/>
      <c r="F318" s="39"/>
      <c r="G318" s="40"/>
      <c r="H318" s="40"/>
      <c r="I318" s="40"/>
      <c r="J318" s="41"/>
      <c r="K318" s="41"/>
      <c r="L318" s="41"/>
    </row>
    <row r="319" spans="1:12" s="36" customFormat="1" ht="15.75">
      <c r="A319" s="37"/>
      <c r="B319" s="37"/>
      <c r="C319" s="37"/>
      <c r="D319" s="37"/>
      <c r="E319" s="38"/>
      <c r="F319" s="39"/>
      <c r="G319" s="40"/>
      <c r="H319" s="40"/>
      <c r="I319" s="40"/>
      <c r="J319" s="41"/>
      <c r="K319" s="41"/>
      <c r="L319" s="41"/>
    </row>
    <row r="320" spans="1:12" s="36" customFormat="1" ht="15.75">
      <c r="A320" s="37"/>
      <c r="B320" s="37"/>
      <c r="C320" s="37"/>
      <c r="D320" s="37"/>
      <c r="E320" s="38"/>
      <c r="F320" s="39"/>
      <c r="G320" s="40"/>
      <c r="H320" s="40"/>
      <c r="I320" s="40"/>
      <c r="J320" s="41"/>
      <c r="K320" s="41"/>
      <c r="L320" s="41"/>
    </row>
    <row r="321" spans="1:12" s="36" customFormat="1" ht="15.75">
      <c r="A321" s="37"/>
      <c r="B321" s="37"/>
      <c r="C321" s="37"/>
      <c r="D321" s="37"/>
      <c r="E321" s="38"/>
      <c r="F321" s="39"/>
      <c r="G321" s="40"/>
      <c r="H321" s="40"/>
      <c r="I321" s="40"/>
      <c r="J321" s="41"/>
      <c r="K321" s="41"/>
      <c r="L321" s="41"/>
    </row>
    <row r="322" spans="1:12" s="36" customFormat="1" ht="15.75">
      <c r="A322" s="37"/>
      <c r="B322" s="37"/>
      <c r="C322" s="37"/>
      <c r="D322" s="37"/>
      <c r="E322" s="38"/>
      <c r="F322" s="39"/>
      <c r="G322" s="40"/>
      <c r="H322" s="40"/>
      <c r="I322" s="40"/>
      <c r="J322" s="41"/>
      <c r="K322" s="41"/>
      <c r="L322" s="41"/>
    </row>
    <row r="323" spans="1:12" s="36" customFormat="1" ht="15.75">
      <c r="A323" s="37"/>
      <c r="B323" s="37"/>
      <c r="C323" s="37"/>
      <c r="D323" s="37"/>
      <c r="E323" s="38"/>
      <c r="F323" s="39"/>
      <c r="G323" s="40"/>
      <c r="H323" s="40"/>
      <c r="I323" s="40"/>
      <c r="J323" s="41"/>
      <c r="K323" s="41"/>
      <c r="L323" s="41"/>
    </row>
    <row r="324" spans="1:12" s="36" customFormat="1" ht="15.75">
      <c r="A324" s="37"/>
      <c r="B324" s="37"/>
      <c r="C324" s="37"/>
      <c r="D324" s="37"/>
      <c r="E324" s="38"/>
      <c r="F324" s="39"/>
      <c r="G324" s="40"/>
      <c r="H324" s="40"/>
      <c r="I324" s="40"/>
      <c r="J324" s="41"/>
      <c r="K324" s="41"/>
      <c r="L324" s="41"/>
    </row>
    <row r="325" spans="1:12" s="36" customFormat="1" ht="15.75">
      <c r="A325" s="37"/>
      <c r="B325" s="37"/>
      <c r="C325" s="37"/>
      <c r="D325" s="37"/>
      <c r="E325" s="38"/>
      <c r="F325" s="39"/>
      <c r="G325" s="40"/>
      <c r="H325" s="40"/>
      <c r="I325" s="40"/>
      <c r="J325" s="41"/>
      <c r="K325" s="41"/>
      <c r="L325" s="41"/>
    </row>
    <row r="326" spans="1:12" s="36" customFormat="1" ht="15.75">
      <c r="A326" s="37"/>
      <c r="B326" s="37"/>
      <c r="C326" s="37"/>
      <c r="D326" s="37"/>
      <c r="E326" s="38"/>
      <c r="F326" s="39"/>
      <c r="G326" s="40"/>
      <c r="H326" s="40"/>
      <c r="I326" s="40"/>
      <c r="J326" s="41"/>
      <c r="K326" s="41"/>
      <c r="L326" s="41"/>
    </row>
    <row r="327" spans="1:12" s="36" customFormat="1" ht="15.75">
      <c r="A327" s="37"/>
      <c r="B327" s="37"/>
      <c r="C327" s="37"/>
      <c r="D327" s="37"/>
      <c r="E327" s="38"/>
      <c r="F327" s="39"/>
      <c r="G327" s="40"/>
      <c r="H327" s="40"/>
      <c r="I327" s="40"/>
      <c r="J327" s="41"/>
      <c r="K327" s="41"/>
      <c r="L327" s="41"/>
    </row>
    <row r="328" spans="1:12" s="36" customFormat="1" ht="15.75">
      <c r="A328" s="37"/>
      <c r="B328" s="37"/>
      <c r="C328" s="37"/>
      <c r="D328" s="37"/>
      <c r="E328" s="38"/>
      <c r="F328" s="39"/>
      <c r="G328" s="40"/>
      <c r="H328" s="40"/>
      <c r="I328" s="40"/>
      <c r="J328" s="41"/>
      <c r="K328" s="41"/>
      <c r="L328" s="41"/>
    </row>
    <row r="329" spans="1:12" s="36" customFormat="1" ht="15.75">
      <c r="A329" s="37"/>
      <c r="B329" s="37"/>
      <c r="C329" s="37"/>
      <c r="D329" s="37"/>
      <c r="E329" s="38"/>
      <c r="F329" s="39"/>
      <c r="G329" s="40"/>
      <c r="H329" s="40"/>
      <c r="I329" s="40"/>
      <c r="J329" s="41"/>
      <c r="K329" s="41"/>
      <c r="L329" s="41"/>
    </row>
    <row r="330" spans="1:12" s="36" customFormat="1" ht="15.75">
      <c r="A330" s="37"/>
      <c r="B330" s="37"/>
      <c r="C330" s="37"/>
      <c r="D330" s="37"/>
      <c r="E330" s="38"/>
      <c r="F330" s="39"/>
      <c r="G330" s="40"/>
      <c r="H330" s="40"/>
      <c r="I330" s="40"/>
      <c r="J330" s="41"/>
      <c r="K330" s="41"/>
      <c r="L330" s="41"/>
    </row>
    <row r="331" spans="1:12" s="36" customFormat="1" ht="15.75">
      <c r="A331" s="37"/>
      <c r="B331" s="37"/>
      <c r="C331" s="37"/>
      <c r="D331" s="37"/>
      <c r="E331" s="38"/>
      <c r="F331" s="39"/>
      <c r="G331" s="40"/>
      <c r="H331" s="40"/>
      <c r="I331" s="40"/>
      <c r="J331" s="41"/>
      <c r="K331" s="41"/>
      <c r="L331" s="41"/>
    </row>
    <row r="332" spans="1:12" s="36" customFormat="1" ht="15.75">
      <c r="A332" s="37"/>
      <c r="B332" s="37"/>
      <c r="C332" s="37"/>
      <c r="D332" s="37"/>
      <c r="E332" s="38"/>
      <c r="F332" s="39"/>
      <c r="G332" s="40"/>
      <c r="H332" s="40"/>
      <c r="I332" s="40"/>
      <c r="J332" s="41"/>
      <c r="K332" s="41"/>
      <c r="L332" s="41"/>
    </row>
    <row r="333" spans="1:12" s="36" customFormat="1" ht="15.75">
      <c r="A333" s="37"/>
      <c r="B333" s="37"/>
      <c r="C333" s="37"/>
      <c r="D333" s="37"/>
      <c r="E333" s="38"/>
      <c r="F333" s="39"/>
      <c r="G333" s="40"/>
      <c r="H333" s="40"/>
      <c r="I333" s="40"/>
      <c r="J333" s="41"/>
      <c r="K333" s="41"/>
      <c r="L333" s="41"/>
    </row>
    <row r="334" spans="1:12" s="36" customFormat="1" ht="15.75">
      <c r="A334" s="37"/>
      <c r="B334" s="37"/>
      <c r="C334" s="37"/>
      <c r="D334" s="37"/>
      <c r="E334" s="38"/>
      <c r="F334" s="39"/>
      <c r="G334" s="40"/>
      <c r="H334" s="40"/>
      <c r="I334" s="40"/>
      <c r="J334" s="41"/>
      <c r="K334" s="41"/>
      <c r="L334" s="41"/>
    </row>
    <row r="335" spans="1:12" s="36" customFormat="1" ht="15.75">
      <c r="A335" s="37"/>
      <c r="B335" s="37"/>
      <c r="C335" s="37"/>
      <c r="D335" s="37"/>
      <c r="E335" s="38"/>
      <c r="F335" s="39"/>
      <c r="G335" s="40"/>
      <c r="H335" s="40"/>
      <c r="I335" s="40"/>
      <c r="J335" s="41"/>
      <c r="K335" s="41"/>
      <c r="L335" s="41"/>
    </row>
    <row r="336" spans="1:12" s="36" customFormat="1" ht="15.75">
      <c r="A336" s="37"/>
      <c r="B336" s="37"/>
      <c r="C336" s="37"/>
      <c r="D336" s="37"/>
      <c r="E336" s="38"/>
      <c r="F336" s="39"/>
      <c r="G336" s="40"/>
      <c r="H336" s="40"/>
      <c r="I336" s="40"/>
      <c r="J336" s="41"/>
      <c r="K336" s="41"/>
      <c r="L336" s="41"/>
    </row>
    <row r="337" spans="1:12" s="36" customFormat="1" ht="15.75">
      <c r="A337" s="37"/>
      <c r="B337" s="37"/>
      <c r="C337" s="37"/>
      <c r="D337" s="37"/>
      <c r="E337" s="38"/>
      <c r="F337" s="39"/>
      <c r="G337" s="40"/>
      <c r="H337" s="40"/>
      <c r="I337" s="40"/>
      <c r="J337" s="41"/>
      <c r="K337" s="41"/>
      <c r="L337" s="41"/>
    </row>
    <row r="338" spans="1:12" s="36" customFormat="1" ht="15.75">
      <c r="A338" s="37"/>
      <c r="B338" s="37"/>
      <c r="C338" s="37"/>
      <c r="D338" s="37"/>
      <c r="E338" s="38"/>
      <c r="F338" s="39"/>
      <c r="G338" s="40"/>
      <c r="H338" s="40"/>
      <c r="I338" s="40"/>
      <c r="J338" s="41"/>
      <c r="K338" s="41"/>
      <c r="L338" s="41"/>
    </row>
    <row r="339" spans="1:12" s="36" customFormat="1" ht="15.75">
      <c r="A339" s="37"/>
      <c r="B339" s="37"/>
      <c r="C339" s="37"/>
      <c r="D339" s="37"/>
      <c r="E339" s="38"/>
      <c r="F339" s="39"/>
      <c r="G339" s="40"/>
      <c r="H339" s="40"/>
      <c r="I339" s="40"/>
      <c r="J339" s="41"/>
      <c r="K339" s="41"/>
      <c r="L339" s="41"/>
    </row>
    <row r="340" spans="1:12" s="36" customFormat="1" ht="15.75">
      <c r="A340" s="37"/>
      <c r="B340" s="37"/>
      <c r="C340" s="37"/>
      <c r="D340" s="37"/>
      <c r="E340" s="38"/>
      <c r="F340" s="39"/>
      <c r="G340" s="40"/>
      <c r="H340" s="40"/>
      <c r="I340" s="40"/>
      <c r="J340" s="41"/>
      <c r="K340" s="41"/>
      <c r="L340" s="41"/>
    </row>
    <row r="341" spans="1:12" s="36" customFormat="1" ht="15.75">
      <c r="A341" s="37"/>
      <c r="B341" s="37"/>
      <c r="C341" s="37"/>
      <c r="D341" s="37"/>
      <c r="E341" s="38"/>
      <c r="F341" s="39"/>
      <c r="G341" s="40"/>
      <c r="H341" s="40"/>
      <c r="I341" s="40"/>
      <c r="J341" s="41"/>
      <c r="K341" s="41"/>
      <c r="L341" s="41"/>
    </row>
    <row r="342" spans="1:12" s="36" customFormat="1" ht="15.75">
      <c r="A342" s="37"/>
      <c r="B342" s="37"/>
      <c r="C342" s="37"/>
      <c r="D342" s="37"/>
      <c r="E342" s="38"/>
      <c r="F342" s="39"/>
      <c r="G342" s="40"/>
      <c r="H342" s="40"/>
      <c r="I342" s="40"/>
      <c r="J342" s="41"/>
      <c r="K342" s="41"/>
      <c r="L342" s="41"/>
    </row>
    <row r="343" spans="1:12" s="36" customFormat="1" ht="15.75">
      <c r="A343" s="37"/>
      <c r="B343" s="37"/>
      <c r="C343" s="37"/>
      <c r="D343" s="37"/>
      <c r="E343" s="38"/>
      <c r="F343" s="39"/>
      <c r="G343" s="40"/>
      <c r="H343" s="40"/>
      <c r="I343" s="40"/>
      <c r="J343" s="41"/>
      <c r="K343" s="41"/>
      <c r="L343" s="41"/>
    </row>
    <row r="344" spans="1:12" s="36" customFormat="1" ht="15.75">
      <c r="A344" s="37"/>
      <c r="B344" s="37"/>
      <c r="C344" s="37"/>
      <c r="D344" s="37"/>
      <c r="E344" s="38"/>
      <c r="F344" s="39"/>
      <c r="G344" s="40"/>
      <c r="H344" s="40"/>
      <c r="I344" s="40"/>
      <c r="J344" s="41"/>
      <c r="K344" s="41"/>
      <c r="L344" s="41"/>
    </row>
    <row r="345" spans="1:12" s="36" customFormat="1" ht="15.75">
      <c r="A345" s="37"/>
      <c r="B345" s="37"/>
      <c r="C345" s="37"/>
      <c r="D345" s="37"/>
      <c r="E345" s="38"/>
      <c r="F345" s="39"/>
      <c r="G345" s="40"/>
      <c r="H345" s="40"/>
      <c r="I345" s="40"/>
      <c r="J345" s="41"/>
      <c r="K345" s="41"/>
      <c r="L345" s="41"/>
    </row>
    <row r="346" spans="1:12" s="36" customFormat="1" ht="15.75">
      <c r="A346" s="37"/>
      <c r="B346" s="37"/>
      <c r="C346" s="37"/>
      <c r="D346" s="37"/>
      <c r="E346" s="38"/>
      <c r="F346" s="39"/>
      <c r="G346" s="40"/>
      <c r="H346" s="40"/>
      <c r="I346" s="40"/>
      <c r="J346" s="41"/>
      <c r="K346" s="41"/>
      <c r="L346" s="41"/>
    </row>
    <row r="347" spans="1:12" s="36" customFormat="1" ht="15.75">
      <c r="A347" s="37"/>
      <c r="B347" s="37"/>
      <c r="C347" s="37"/>
      <c r="D347" s="37"/>
      <c r="E347" s="38"/>
      <c r="F347" s="39"/>
      <c r="G347" s="40"/>
      <c r="H347" s="40"/>
      <c r="I347" s="40"/>
      <c r="J347" s="41"/>
      <c r="K347" s="41"/>
      <c r="L347" s="41"/>
    </row>
    <row r="348" spans="1:12" s="36" customFormat="1" ht="15.75">
      <c r="A348" s="37"/>
      <c r="B348" s="37"/>
      <c r="C348" s="37"/>
      <c r="D348" s="37"/>
      <c r="E348" s="38"/>
      <c r="F348" s="39"/>
      <c r="G348" s="40"/>
      <c r="H348" s="40"/>
      <c r="I348" s="40"/>
      <c r="J348" s="41"/>
      <c r="K348" s="41"/>
      <c r="L348" s="41"/>
    </row>
    <row r="349" spans="1:12" s="36" customFormat="1" ht="15.75">
      <c r="A349" s="37"/>
      <c r="B349" s="37"/>
      <c r="C349" s="37"/>
      <c r="D349" s="37"/>
      <c r="E349" s="38"/>
      <c r="F349" s="39"/>
      <c r="G349" s="40"/>
      <c r="H349" s="40"/>
      <c r="I349" s="40"/>
      <c r="J349" s="41"/>
      <c r="K349" s="41"/>
      <c r="L349" s="41"/>
    </row>
    <row r="350" spans="1:12" s="36" customFormat="1" ht="15.75">
      <c r="A350" s="37"/>
      <c r="B350" s="37"/>
      <c r="C350" s="37"/>
      <c r="D350" s="37"/>
      <c r="E350" s="38"/>
      <c r="F350" s="39"/>
      <c r="G350" s="40"/>
      <c r="H350" s="40"/>
      <c r="I350" s="40"/>
      <c r="J350" s="41"/>
      <c r="K350" s="41"/>
      <c r="L350" s="41"/>
    </row>
    <row r="351" spans="1:12" s="36" customFormat="1" ht="15.75">
      <c r="A351" s="37"/>
      <c r="B351" s="37"/>
      <c r="C351" s="37"/>
      <c r="D351" s="37"/>
      <c r="E351" s="38"/>
      <c r="F351" s="39"/>
      <c r="G351" s="40"/>
      <c r="H351" s="40"/>
      <c r="I351" s="40"/>
      <c r="J351" s="41"/>
      <c r="K351" s="41"/>
      <c r="L351" s="41"/>
    </row>
    <row r="352" spans="1:12" s="36" customFormat="1" ht="15.75">
      <c r="A352" s="37"/>
      <c r="B352" s="37"/>
      <c r="C352" s="37"/>
      <c r="D352" s="37"/>
      <c r="E352" s="38"/>
      <c r="F352" s="39"/>
      <c r="G352" s="40"/>
      <c r="H352" s="40"/>
      <c r="I352" s="40"/>
      <c r="J352" s="41"/>
      <c r="K352" s="41"/>
      <c r="L352" s="41"/>
    </row>
    <row r="353" spans="1:12" s="36" customFormat="1" ht="15.75">
      <c r="A353" s="37"/>
      <c r="B353" s="37"/>
      <c r="C353" s="37"/>
      <c r="D353" s="37"/>
      <c r="E353" s="38"/>
      <c r="F353" s="39"/>
      <c r="G353" s="40"/>
      <c r="H353" s="40"/>
      <c r="I353" s="40"/>
      <c r="J353" s="41"/>
      <c r="K353" s="41"/>
      <c r="L353" s="41"/>
    </row>
    <row r="354" spans="1:12" s="36" customFormat="1" ht="15.75">
      <c r="A354" s="37"/>
      <c r="B354" s="37"/>
      <c r="C354" s="37"/>
      <c r="D354" s="37"/>
      <c r="E354" s="38"/>
      <c r="F354" s="39"/>
      <c r="G354" s="40"/>
      <c r="H354" s="40"/>
      <c r="I354" s="40"/>
      <c r="J354" s="41"/>
      <c r="K354" s="41"/>
      <c r="L354" s="41"/>
    </row>
    <row r="355" spans="1:12" s="36" customFormat="1" ht="15.75">
      <c r="A355" s="37"/>
      <c r="B355" s="37"/>
      <c r="C355" s="37"/>
      <c r="D355" s="37"/>
      <c r="E355" s="38"/>
      <c r="F355" s="39"/>
      <c r="G355" s="40"/>
      <c r="H355" s="40"/>
      <c r="I355" s="40"/>
      <c r="J355" s="41"/>
      <c r="K355" s="41"/>
      <c r="L355" s="41"/>
    </row>
    <row r="356" spans="1:12" s="36" customFormat="1" ht="15.75">
      <c r="A356" s="37"/>
      <c r="B356" s="37"/>
      <c r="C356" s="37"/>
      <c r="D356" s="37"/>
      <c r="E356" s="38"/>
      <c r="F356" s="39"/>
      <c r="G356" s="40"/>
      <c r="H356" s="40"/>
      <c r="I356" s="40"/>
      <c r="J356" s="41"/>
      <c r="K356" s="41"/>
      <c r="L356" s="41"/>
    </row>
    <row r="357" spans="1:12" s="36" customFormat="1" ht="15.75">
      <c r="A357" s="37"/>
      <c r="B357" s="37"/>
      <c r="C357" s="37"/>
      <c r="D357" s="37"/>
      <c r="E357" s="38"/>
      <c r="F357" s="39"/>
      <c r="G357" s="40"/>
      <c r="H357" s="40"/>
      <c r="I357" s="40"/>
      <c r="J357" s="41"/>
      <c r="K357" s="41"/>
      <c r="L357" s="41"/>
    </row>
    <row r="358" spans="1:12" s="36" customFormat="1" ht="15.75">
      <c r="A358" s="37"/>
      <c r="B358" s="37"/>
      <c r="C358" s="37"/>
      <c r="D358" s="37"/>
      <c r="E358" s="38"/>
      <c r="F358" s="39"/>
      <c r="G358" s="40"/>
      <c r="H358" s="40"/>
      <c r="I358" s="40"/>
      <c r="J358" s="41"/>
      <c r="K358" s="41"/>
      <c r="L358" s="41"/>
    </row>
    <row r="359" spans="1:12" s="36" customFormat="1" ht="15.75">
      <c r="A359" s="37"/>
      <c r="B359" s="37"/>
      <c r="C359" s="37"/>
      <c r="D359" s="37"/>
      <c r="E359" s="38"/>
      <c r="F359" s="39"/>
      <c r="G359" s="40"/>
      <c r="H359" s="40"/>
      <c r="I359" s="40"/>
      <c r="J359" s="41"/>
      <c r="K359" s="41"/>
      <c r="L359" s="41"/>
    </row>
    <row r="360" spans="1:12" s="36" customFormat="1" ht="15.75">
      <c r="A360" s="37"/>
      <c r="B360" s="37"/>
      <c r="C360" s="37"/>
      <c r="D360" s="37"/>
      <c r="E360" s="38"/>
      <c r="F360" s="39"/>
      <c r="G360" s="40"/>
      <c r="H360" s="40"/>
      <c r="I360" s="40"/>
      <c r="J360" s="41"/>
      <c r="K360" s="41"/>
      <c r="L360" s="41"/>
    </row>
    <row r="361" spans="1:12" s="36" customFormat="1" ht="15.75">
      <c r="A361" s="37"/>
      <c r="B361" s="37"/>
      <c r="C361" s="37"/>
      <c r="D361" s="37"/>
      <c r="E361" s="38"/>
      <c r="F361" s="39"/>
      <c r="G361" s="40"/>
      <c r="H361" s="40"/>
      <c r="I361" s="40"/>
      <c r="J361" s="41"/>
      <c r="K361" s="41"/>
      <c r="L361" s="41"/>
    </row>
    <row r="362" spans="1:12" s="36" customFormat="1" ht="15.75">
      <c r="A362" s="37"/>
      <c r="B362" s="37"/>
      <c r="C362" s="37"/>
      <c r="D362" s="37"/>
      <c r="E362" s="38"/>
      <c r="F362" s="39"/>
      <c r="G362" s="40"/>
      <c r="H362" s="40"/>
      <c r="I362" s="40"/>
      <c r="J362" s="41"/>
      <c r="K362" s="41"/>
      <c r="L362" s="41"/>
    </row>
    <row r="363" spans="1:12" s="36" customFormat="1" ht="15.75">
      <c r="A363" s="37"/>
      <c r="B363" s="37"/>
      <c r="C363" s="37"/>
      <c r="D363" s="37"/>
      <c r="E363" s="38"/>
      <c r="F363" s="39"/>
      <c r="G363" s="40"/>
      <c r="H363" s="40"/>
      <c r="I363" s="40"/>
      <c r="J363" s="41"/>
      <c r="K363" s="41"/>
      <c r="L363" s="41"/>
    </row>
    <row r="364" spans="1:12" s="36" customFormat="1" ht="15.75">
      <c r="A364" s="37"/>
      <c r="B364" s="37"/>
      <c r="C364" s="37"/>
      <c r="D364" s="37"/>
      <c r="E364" s="38"/>
      <c r="F364" s="39"/>
      <c r="G364" s="40"/>
      <c r="H364" s="40"/>
      <c r="I364" s="40"/>
      <c r="J364" s="41"/>
      <c r="K364" s="41"/>
      <c r="L364" s="41"/>
    </row>
    <row r="365" spans="1:12" s="36" customFormat="1" ht="15.75">
      <c r="A365" s="37"/>
      <c r="B365" s="37"/>
      <c r="C365" s="37"/>
      <c r="D365" s="37"/>
      <c r="E365" s="38"/>
      <c r="F365" s="39"/>
      <c r="G365" s="40"/>
      <c r="H365" s="40"/>
      <c r="I365" s="40"/>
      <c r="J365" s="41"/>
      <c r="K365" s="41"/>
      <c r="L365" s="41"/>
    </row>
    <row r="366" spans="1:12" s="36" customFormat="1" ht="15.75">
      <c r="A366" s="37"/>
      <c r="B366" s="37"/>
      <c r="C366" s="37"/>
      <c r="D366" s="37"/>
      <c r="E366" s="38"/>
      <c r="F366" s="39"/>
      <c r="G366" s="40"/>
      <c r="H366" s="40"/>
      <c r="I366" s="40"/>
      <c r="J366" s="41"/>
      <c r="K366" s="41"/>
      <c r="L366" s="41"/>
    </row>
    <row r="367" spans="1:12" s="36" customFormat="1" ht="15.75">
      <c r="A367" s="37"/>
      <c r="B367" s="37"/>
      <c r="C367" s="37"/>
      <c r="D367" s="37"/>
      <c r="E367" s="38"/>
      <c r="F367" s="39"/>
      <c r="G367" s="40"/>
      <c r="H367" s="40"/>
      <c r="I367" s="40"/>
      <c r="J367" s="41"/>
      <c r="K367" s="41"/>
      <c r="L367" s="41"/>
    </row>
    <row r="368" spans="1:12" s="36" customFormat="1" ht="15.75">
      <c r="A368" s="37"/>
      <c r="B368" s="37"/>
      <c r="C368" s="37"/>
      <c r="D368" s="37"/>
      <c r="E368" s="38"/>
      <c r="F368" s="39"/>
      <c r="G368" s="40"/>
      <c r="H368" s="40"/>
      <c r="I368" s="40"/>
      <c r="J368" s="41"/>
      <c r="K368" s="41"/>
      <c r="L368" s="41"/>
    </row>
    <row r="369" spans="1:12" s="36" customFormat="1" ht="15.75">
      <c r="A369" s="37"/>
      <c r="B369" s="37"/>
      <c r="C369" s="37"/>
      <c r="D369" s="37"/>
      <c r="E369" s="38"/>
      <c r="F369" s="39"/>
      <c r="G369" s="40"/>
      <c r="H369" s="40"/>
      <c r="I369" s="40"/>
      <c r="J369" s="41"/>
      <c r="K369" s="41"/>
      <c r="L369" s="41"/>
    </row>
    <row r="370" spans="1:12" s="36" customFormat="1" ht="15.75">
      <c r="A370" s="37"/>
      <c r="B370" s="37"/>
      <c r="C370" s="37"/>
      <c r="D370" s="37"/>
      <c r="E370" s="38"/>
      <c r="F370" s="39"/>
      <c r="G370" s="40"/>
      <c r="H370" s="40"/>
      <c r="I370" s="40"/>
      <c r="J370" s="41"/>
      <c r="K370" s="41"/>
      <c r="L370" s="41"/>
    </row>
    <row r="371" spans="1:12" s="36" customFormat="1" ht="15.75">
      <c r="A371" s="37"/>
      <c r="B371" s="37"/>
      <c r="C371" s="37"/>
      <c r="D371" s="37"/>
      <c r="E371" s="38"/>
      <c r="F371" s="39"/>
      <c r="G371" s="40"/>
      <c r="H371" s="40"/>
      <c r="I371" s="40"/>
      <c r="J371" s="41"/>
      <c r="K371" s="41"/>
      <c r="L371" s="41"/>
    </row>
    <row r="372" spans="1:12" s="36" customFormat="1" ht="15.75">
      <c r="A372" s="37"/>
      <c r="B372" s="37"/>
      <c r="C372" s="37"/>
      <c r="D372" s="37"/>
      <c r="E372" s="38"/>
      <c r="F372" s="39"/>
      <c r="G372" s="40"/>
      <c r="H372" s="40"/>
      <c r="I372" s="40"/>
      <c r="J372" s="41"/>
      <c r="K372" s="41"/>
      <c r="L372" s="41"/>
    </row>
    <row r="373" spans="1:12" s="36" customFormat="1" ht="15.75">
      <c r="A373" s="37"/>
      <c r="B373" s="37"/>
      <c r="C373" s="37"/>
      <c r="D373" s="37"/>
      <c r="E373" s="38"/>
      <c r="F373" s="39"/>
      <c r="G373" s="40"/>
      <c r="H373" s="40"/>
      <c r="I373" s="40"/>
      <c r="J373" s="41"/>
      <c r="K373" s="41"/>
      <c r="L373" s="41"/>
    </row>
    <row r="374" spans="1:12" s="36" customFormat="1" ht="15.75">
      <c r="A374" s="37"/>
      <c r="B374" s="37"/>
      <c r="C374" s="37"/>
      <c r="D374" s="37"/>
      <c r="E374" s="38"/>
      <c r="F374" s="39"/>
      <c r="G374" s="40"/>
      <c r="H374" s="40"/>
      <c r="I374" s="40"/>
      <c r="J374" s="41"/>
      <c r="K374" s="41"/>
      <c r="L374" s="41"/>
    </row>
    <row r="375" spans="1:12" s="36" customFormat="1" ht="15.75">
      <c r="A375" s="37"/>
      <c r="B375" s="37"/>
      <c r="C375" s="37"/>
      <c r="D375" s="37"/>
      <c r="E375" s="38"/>
      <c r="F375" s="39"/>
      <c r="G375" s="40"/>
      <c r="H375" s="40"/>
      <c r="I375" s="40"/>
      <c r="J375" s="41"/>
      <c r="K375" s="41"/>
      <c r="L375" s="41"/>
    </row>
    <row r="376" spans="1:12" s="36" customFormat="1" ht="15.75">
      <c r="A376" s="37"/>
      <c r="B376" s="37"/>
      <c r="C376" s="37"/>
      <c r="D376" s="37"/>
      <c r="E376" s="38"/>
      <c r="F376" s="39"/>
      <c r="G376" s="40"/>
      <c r="H376" s="40"/>
      <c r="I376" s="40"/>
      <c r="J376" s="41"/>
      <c r="K376" s="41"/>
      <c r="L376" s="41"/>
    </row>
    <row r="377" spans="1:12" s="36" customFormat="1" ht="15.75">
      <c r="A377" s="37"/>
      <c r="B377" s="37"/>
      <c r="C377" s="37"/>
      <c r="D377" s="37"/>
      <c r="E377" s="38"/>
      <c r="F377" s="39"/>
      <c r="G377" s="40"/>
      <c r="H377" s="40"/>
      <c r="I377" s="40"/>
      <c r="J377" s="41"/>
      <c r="K377" s="41"/>
      <c r="L377" s="41"/>
    </row>
    <row r="378" spans="1:12" s="36" customFormat="1" ht="15.75">
      <c r="A378" s="37"/>
      <c r="B378" s="37"/>
      <c r="C378" s="37"/>
      <c r="D378" s="37"/>
      <c r="E378" s="38"/>
      <c r="F378" s="39"/>
      <c r="G378" s="40"/>
      <c r="H378" s="40"/>
      <c r="I378" s="40"/>
      <c r="J378" s="41"/>
      <c r="K378" s="41"/>
      <c r="L378" s="41"/>
    </row>
    <row r="379" spans="1:12" s="36" customFormat="1" ht="15.75">
      <c r="A379" s="37"/>
      <c r="B379" s="37"/>
      <c r="C379" s="37"/>
      <c r="D379" s="37"/>
      <c r="E379" s="38"/>
      <c r="F379" s="39"/>
      <c r="G379" s="40"/>
      <c r="H379" s="40"/>
      <c r="I379" s="40"/>
      <c r="J379" s="41"/>
      <c r="K379" s="41"/>
      <c r="L379" s="41"/>
    </row>
    <row r="380" spans="1:12" s="36" customFormat="1" ht="15.75">
      <c r="A380" s="37"/>
      <c r="B380" s="37"/>
      <c r="C380" s="37"/>
      <c r="D380" s="37"/>
      <c r="E380" s="38"/>
      <c r="F380" s="39"/>
      <c r="G380" s="40"/>
      <c r="H380" s="40"/>
      <c r="I380" s="40"/>
      <c r="J380" s="41"/>
      <c r="K380" s="41"/>
      <c r="L380" s="41"/>
    </row>
    <row r="381" spans="1:12" s="36" customFormat="1" ht="15.75">
      <c r="A381" s="37"/>
      <c r="B381" s="37"/>
      <c r="C381" s="37"/>
      <c r="D381" s="37"/>
      <c r="E381" s="38"/>
      <c r="F381" s="39"/>
      <c r="G381" s="40"/>
      <c r="H381" s="40"/>
      <c r="I381" s="40"/>
      <c r="J381" s="41"/>
      <c r="K381" s="41"/>
      <c r="L381" s="41"/>
    </row>
    <row r="382" spans="1:12" s="36" customFormat="1" ht="15.75">
      <c r="A382" s="37"/>
      <c r="B382" s="37"/>
      <c r="C382" s="37"/>
      <c r="D382" s="37"/>
      <c r="E382" s="38"/>
      <c r="F382" s="39"/>
      <c r="G382" s="40"/>
      <c r="H382" s="40"/>
      <c r="I382" s="40"/>
      <c r="J382" s="41"/>
      <c r="K382" s="41"/>
      <c r="L382" s="41"/>
    </row>
    <row r="383" spans="1:12" s="36" customFormat="1" ht="15.75">
      <c r="A383" s="37"/>
      <c r="B383" s="37"/>
      <c r="C383" s="37"/>
      <c r="D383" s="37"/>
      <c r="E383" s="38"/>
      <c r="F383" s="39"/>
      <c r="G383" s="40"/>
      <c r="H383" s="40"/>
      <c r="I383" s="40"/>
      <c r="J383" s="41"/>
      <c r="K383" s="41"/>
      <c r="L383" s="41"/>
    </row>
    <row r="384" spans="1:12" s="36" customFormat="1" ht="15.75">
      <c r="A384" s="37"/>
      <c r="B384" s="37"/>
      <c r="C384" s="37"/>
      <c r="D384" s="37"/>
      <c r="E384" s="38"/>
      <c r="F384" s="39"/>
      <c r="G384" s="40"/>
      <c r="H384" s="40"/>
      <c r="I384" s="40"/>
      <c r="J384" s="41"/>
      <c r="K384" s="41"/>
      <c r="L384" s="41"/>
    </row>
    <row r="385" spans="1:12" s="36" customFormat="1" ht="15.75">
      <c r="A385" s="37"/>
      <c r="B385" s="37"/>
      <c r="C385" s="37"/>
      <c r="D385" s="37"/>
      <c r="E385" s="38"/>
      <c r="F385" s="39"/>
      <c r="G385" s="40"/>
      <c r="H385" s="40"/>
      <c r="I385" s="40"/>
      <c r="J385" s="41"/>
      <c r="K385" s="41"/>
      <c r="L385" s="41"/>
    </row>
    <row r="386" spans="1:12" s="36" customFormat="1" ht="15.75">
      <c r="A386" s="37"/>
      <c r="B386" s="37"/>
      <c r="C386" s="37"/>
      <c r="D386" s="37"/>
      <c r="E386" s="38"/>
      <c r="F386" s="39"/>
      <c r="G386" s="40"/>
      <c r="H386" s="40"/>
      <c r="I386" s="40"/>
      <c r="J386" s="41"/>
      <c r="K386" s="41"/>
      <c r="L386" s="41"/>
    </row>
    <row r="387" spans="1:12" s="36" customFormat="1" ht="15.75">
      <c r="A387" s="37"/>
      <c r="B387" s="37"/>
      <c r="C387" s="37"/>
      <c r="D387" s="37"/>
      <c r="E387" s="38"/>
      <c r="F387" s="39"/>
      <c r="G387" s="40"/>
      <c r="H387" s="40"/>
      <c r="I387" s="40"/>
      <c r="J387" s="41"/>
      <c r="K387" s="41"/>
      <c r="L387" s="41"/>
    </row>
    <row r="388" spans="1:12" s="36" customFormat="1" ht="15.75">
      <c r="A388" s="37"/>
      <c r="B388" s="37"/>
      <c r="C388" s="37"/>
      <c r="D388" s="37"/>
      <c r="E388" s="38"/>
      <c r="F388" s="39"/>
      <c r="G388" s="40"/>
      <c r="H388" s="40"/>
      <c r="I388" s="40"/>
      <c r="J388" s="41"/>
      <c r="K388" s="41"/>
      <c r="L388" s="41"/>
    </row>
    <row r="389" spans="1:12" s="36" customFormat="1" ht="15.75">
      <c r="A389" s="37"/>
      <c r="B389" s="37"/>
      <c r="C389" s="37"/>
      <c r="D389" s="37"/>
      <c r="E389" s="38"/>
      <c r="F389" s="39"/>
      <c r="G389" s="40"/>
      <c r="H389" s="40"/>
      <c r="I389" s="40"/>
      <c r="J389" s="41"/>
      <c r="K389" s="41"/>
      <c r="L389" s="41"/>
    </row>
    <row r="390" spans="1:12" s="36" customFormat="1" ht="15.75">
      <c r="A390" s="37"/>
      <c r="B390" s="37"/>
      <c r="C390" s="37"/>
      <c r="D390" s="37"/>
      <c r="E390" s="38"/>
      <c r="F390" s="39"/>
      <c r="G390" s="40"/>
      <c r="H390" s="40"/>
      <c r="I390" s="40"/>
      <c r="J390" s="41"/>
      <c r="K390" s="41"/>
      <c r="L390" s="41"/>
    </row>
    <row r="391" spans="1:12" s="36" customFormat="1" ht="15.75">
      <c r="A391" s="37"/>
      <c r="B391" s="37"/>
      <c r="C391" s="37"/>
      <c r="D391" s="37"/>
      <c r="E391" s="38"/>
      <c r="F391" s="39"/>
      <c r="G391" s="40"/>
      <c r="H391" s="40"/>
      <c r="I391" s="40"/>
      <c r="J391" s="41"/>
      <c r="K391" s="41"/>
      <c r="L391" s="41"/>
    </row>
    <row r="392" spans="1:12" s="36" customFormat="1" ht="15.75">
      <c r="A392" s="37"/>
      <c r="B392" s="37"/>
      <c r="C392" s="37"/>
      <c r="D392" s="37"/>
      <c r="E392" s="38"/>
      <c r="F392" s="39"/>
      <c r="G392" s="40"/>
      <c r="H392" s="40"/>
      <c r="I392" s="40"/>
      <c r="J392" s="41"/>
      <c r="K392" s="41"/>
      <c r="L392" s="41"/>
    </row>
    <row r="393" spans="1:12" s="36" customFormat="1" ht="15.75">
      <c r="A393" s="37"/>
      <c r="B393" s="37"/>
      <c r="C393" s="37"/>
      <c r="D393" s="37"/>
      <c r="E393" s="38"/>
      <c r="F393" s="39"/>
      <c r="G393" s="40"/>
      <c r="H393" s="40"/>
      <c r="I393" s="40"/>
      <c r="J393" s="41"/>
      <c r="K393" s="41"/>
      <c r="L393" s="41"/>
    </row>
    <row r="394" spans="1:12" s="36" customFormat="1" ht="15.75">
      <c r="A394" s="37"/>
      <c r="B394" s="37"/>
      <c r="C394" s="37"/>
      <c r="D394" s="37"/>
      <c r="E394" s="38"/>
      <c r="F394" s="39"/>
      <c r="G394" s="40"/>
      <c r="H394" s="40"/>
      <c r="I394" s="40"/>
      <c r="J394" s="41"/>
      <c r="K394" s="41"/>
      <c r="L394" s="41"/>
    </row>
    <row r="395" spans="1:12" s="36" customFormat="1" ht="15.75">
      <c r="A395" s="37"/>
      <c r="B395" s="37"/>
      <c r="C395" s="37"/>
      <c r="D395" s="37"/>
      <c r="E395" s="38"/>
      <c r="F395" s="39"/>
      <c r="G395" s="40"/>
      <c r="H395" s="40"/>
      <c r="I395" s="40"/>
      <c r="J395" s="41"/>
      <c r="K395" s="41"/>
      <c r="L395" s="41"/>
    </row>
    <row r="396" spans="1:12" s="36" customFormat="1" ht="15.75">
      <c r="A396" s="37"/>
      <c r="B396" s="37"/>
      <c r="C396" s="37"/>
      <c r="D396" s="37"/>
      <c r="E396" s="38"/>
      <c r="F396" s="39"/>
      <c r="G396" s="40"/>
      <c r="H396" s="40"/>
      <c r="I396" s="40"/>
      <c r="J396" s="41"/>
      <c r="K396" s="41"/>
      <c r="L396" s="41"/>
    </row>
    <row r="397" spans="1:12" s="36" customFormat="1" ht="15.75">
      <c r="A397" s="37"/>
      <c r="B397" s="37"/>
      <c r="C397" s="37"/>
      <c r="D397" s="37"/>
      <c r="E397" s="38"/>
      <c r="F397" s="39"/>
      <c r="G397" s="40"/>
      <c r="H397" s="40"/>
      <c r="I397" s="40"/>
      <c r="J397" s="41"/>
      <c r="K397" s="41"/>
      <c r="L397" s="41"/>
    </row>
    <row r="398" spans="1:12" s="36" customFormat="1" ht="15.75">
      <c r="A398" s="37"/>
      <c r="B398" s="37"/>
      <c r="C398" s="37"/>
      <c r="D398" s="37"/>
      <c r="E398" s="38"/>
      <c r="F398" s="39"/>
      <c r="G398" s="40"/>
      <c r="H398" s="40"/>
      <c r="I398" s="40"/>
      <c r="J398" s="41"/>
      <c r="K398" s="41"/>
      <c r="L398" s="41"/>
    </row>
    <row r="399" spans="1:12" s="36" customFormat="1" ht="15.75">
      <c r="A399" s="37"/>
      <c r="B399" s="37"/>
      <c r="C399" s="37"/>
      <c r="D399" s="37"/>
      <c r="E399" s="38"/>
      <c r="F399" s="39"/>
      <c r="G399" s="40"/>
      <c r="H399" s="40"/>
      <c r="I399" s="40"/>
      <c r="J399" s="41"/>
      <c r="K399" s="41"/>
      <c r="L399" s="41"/>
    </row>
    <row r="400" spans="1:12" s="36" customFormat="1" ht="15.75">
      <c r="A400" s="37"/>
      <c r="B400" s="37"/>
      <c r="C400" s="37"/>
      <c r="D400" s="37"/>
      <c r="E400" s="38"/>
      <c r="F400" s="39"/>
      <c r="G400" s="40"/>
      <c r="H400" s="40"/>
      <c r="I400" s="40"/>
      <c r="J400" s="41"/>
      <c r="K400" s="41"/>
      <c r="L400" s="41"/>
    </row>
    <row r="401" spans="1:12" s="36" customFormat="1" ht="15.75">
      <c r="A401" s="37"/>
      <c r="B401" s="37"/>
      <c r="C401" s="37"/>
      <c r="D401" s="37"/>
      <c r="E401" s="38"/>
      <c r="F401" s="39"/>
      <c r="G401" s="40"/>
      <c r="H401" s="40"/>
      <c r="I401" s="40"/>
      <c r="J401" s="41"/>
      <c r="K401" s="41"/>
      <c r="L401" s="41"/>
    </row>
    <row r="402" spans="1:12" s="36" customFormat="1" ht="15.75">
      <c r="A402" s="37"/>
      <c r="B402" s="37"/>
      <c r="C402" s="37"/>
      <c r="D402" s="37"/>
      <c r="E402" s="38"/>
      <c r="F402" s="39"/>
      <c r="G402" s="40"/>
      <c r="H402" s="40"/>
      <c r="I402" s="40"/>
      <c r="J402" s="41"/>
      <c r="K402" s="41"/>
      <c r="L402" s="41"/>
    </row>
    <row r="403" spans="1:12" s="36" customFormat="1" ht="15.75">
      <c r="A403" s="37"/>
      <c r="B403" s="37"/>
      <c r="C403" s="37"/>
      <c r="D403" s="37"/>
      <c r="E403" s="38"/>
      <c r="F403" s="39"/>
      <c r="G403" s="40"/>
      <c r="H403" s="40"/>
      <c r="I403" s="40"/>
      <c r="J403" s="41"/>
      <c r="K403" s="41"/>
      <c r="L403" s="41"/>
    </row>
    <row r="404" spans="1:12" s="36" customFormat="1" ht="15.75">
      <c r="A404" s="37"/>
      <c r="B404" s="37"/>
      <c r="C404" s="37"/>
      <c r="D404" s="37"/>
      <c r="E404" s="38"/>
      <c r="F404" s="39"/>
      <c r="G404" s="40"/>
      <c r="H404" s="40"/>
      <c r="I404" s="40"/>
      <c r="J404" s="41"/>
      <c r="K404" s="41"/>
      <c r="L404" s="41"/>
    </row>
    <row r="405" spans="1:12" s="36" customFormat="1" ht="15.75">
      <c r="A405" s="37"/>
      <c r="B405" s="37"/>
      <c r="C405" s="37"/>
      <c r="D405" s="37"/>
      <c r="E405" s="38"/>
      <c r="F405" s="39"/>
      <c r="G405" s="40"/>
      <c r="H405" s="40"/>
      <c r="I405" s="40"/>
      <c r="J405" s="41"/>
      <c r="K405" s="41"/>
      <c r="L405" s="41"/>
    </row>
    <row r="406" spans="1:12" s="36" customFormat="1" ht="15.75">
      <c r="A406" s="37"/>
      <c r="B406" s="37"/>
      <c r="C406" s="37"/>
      <c r="D406" s="37"/>
      <c r="E406" s="38"/>
      <c r="F406" s="39"/>
      <c r="G406" s="40"/>
      <c r="H406" s="40"/>
      <c r="I406" s="40"/>
      <c r="J406" s="41"/>
      <c r="K406" s="41"/>
      <c r="L406" s="41"/>
    </row>
    <row r="407" spans="1:12" s="36" customFormat="1" ht="15.75">
      <c r="A407" s="37"/>
      <c r="B407" s="37"/>
      <c r="C407" s="37"/>
      <c r="D407" s="37"/>
      <c r="E407" s="38"/>
      <c r="F407" s="39"/>
      <c r="G407" s="40"/>
      <c r="H407" s="40"/>
      <c r="I407" s="40"/>
      <c r="J407" s="41"/>
      <c r="K407" s="41"/>
      <c r="L407" s="41"/>
    </row>
    <row r="408" spans="1:12" s="36" customFormat="1" ht="15.75">
      <c r="A408" s="37"/>
      <c r="B408" s="37"/>
      <c r="C408" s="37"/>
      <c r="D408" s="37"/>
      <c r="E408" s="38"/>
      <c r="F408" s="39"/>
      <c r="G408" s="40"/>
      <c r="H408" s="40"/>
      <c r="I408" s="40"/>
      <c r="J408" s="41"/>
      <c r="K408" s="41"/>
      <c r="L408" s="41"/>
    </row>
    <row r="409" spans="1:12" s="36" customFormat="1" ht="15.75">
      <c r="A409" s="37"/>
      <c r="B409" s="37"/>
      <c r="C409" s="37"/>
      <c r="D409" s="37"/>
      <c r="E409" s="38"/>
      <c r="F409" s="39"/>
      <c r="G409" s="40"/>
      <c r="H409" s="40"/>
      <c r="I409" s="40"/>
      <c r="J409" s="41"/>
      <c r="K409" s="41"/>
      <c r="L409" s="41"/>
    </row>
    <row r="410" spans="1:12" s="36" customFormat="1" ht="15.75">
      <c r="A410" s="37"/>
      <c r="B410" s="37"/>
      <c r="C410" s="37"/>
      <c r="D410" s="37"/>
      <c r="E410" s="38"/>
      <c r="F410" s="39"/>
      <c r="G410" s="40"/>
      <c r="H410" s="40"/>
      <c r="I410" s="40"/>
      <c r="J410" s="41"/>
      <c r="K410" s="41"/>
      <c r="L410" s="41"/>
    </row>
    <row r="411" spans="1:12" s="36" customFormat="1" ht="15.75">
      <c r="A411" s="37"/>
      <c r="B411" s="37"/>
      <c r="C411" s="37"/>
      <c r="D411" s="37"/>
      <c r="E411" s="38"/>
      <c r="F411" s="39"/>
      <c r="G411" s="40"/>
      <c r="H411" s="40"/>
      <c r="I411" s="40"/>
      <c r="J411" s="41"/>
      <c r="K411" s="41"/>
      <c r="L411" s="41"/>
    </row>
    <row r="412" spans="1:12" s="36" customFormat="1" ht="15.75">
      <c r="A412" s="37"/>
      <c r="B412" s="37"/>
      <c r="C412" s="37"/>
      <c r="D412" s="37"/>
      <c r="E412" s="38"/>
      <c r="F412" s="39"/>
      <c r="G412" s="40"/>
      <c r="H412" s="40"/>
      <c r="I412" s="40"/>
      <c r="J412" s="41"/>
      <c r="K412" s="41"/>
      <c r="L412" s="41"/>
    </row>
    <row r="413" spans="1:12" s="36" customFormat="1" ht="15.75">
      <c r="A413" s="37"/>
      <c r="B413" s="37"/>
      <c r="C413" s="37"/>
      <c r="D413" s="37"/>
      <c r="E413" s="38"/>
      <c r="F413" s="39"/>
      <c r="G413" s="40"/>
      <c r="H413" s="40"/>
      <c r="I413" s="40"/>
      <c r="J413" s="41"/>
      <c r="K413" s="41"/>
      <c r="L413" s="41"/>
    </row>
    <row r="414" spans="1:12" s="36" customFormat="1" ht="15.75">
      <c r="A414" s="37"/>
      <c r="B414" s="37"/>
      <c r="C414" s="37"/>
      <c r="D414" s="37"/>
      <c r="E414" s="38"/>
      <c r="F414" s="39"/>
      <c r="G414" s="40"/>
      <c r="H414" s="40"/>
      <c r="I414" s="40"/>
      <c r="J414" s="41"/>
      <c r="K414" s="41"/>
      <c r="L414" s="41"/>
    </row>
    <row r="415" spans="1:12" s="36" customFormat="1" ht="15.75">
      <c r="A415" s="37"/>
      <c r="B415" s="37"/>
      <c r="C415" s="37"/>
      <c r="D415" s="37"/>
      <c r="E415" s="38"/>
      <c r="F415" s="39"/>
      <c r="G415" s="40"/>
      <c r="H415" s="40"/>
      <c r="I415" s="40"/>
      <c r="J415" s="41"/>
      <c r="K415" s="41"/>
      <c r="L415" s="41"/>
    </row>
    <row r="416" spans="1:12" s="36" customFormat="1" ht="15.75">
      <c r="A416" s="37"/>
      <c r="B416" s="37"/>
      <c r="C416" s="37"/>
      <c r="D416" s="37"/>
      <c r="E416" s="38"/>
      <c r="F416" s="39"/>
      <c r="G416" s="40"/>
      <c r="H416" s="40"/>
      <c r="I416" s="40"/>
      <c r="J416" s="41"/>
      <c r="K416" s="41"/>
      <c r="L416" s="41"/>
    </row>
    <row r="417" spans="1:12" s="36" customFormat="1" ht="15.75">
      <c r="A417" s="37"/>
      <c r="B417" s="37"/>
      <c r="C417" s="37"/>
      <c r="D417" s="37"/>
      <c r="E417" s="38"/>
      <c r="F417" s="39"/>
      <c r="G417" s="40"/>
      <c r="H417" s="40"/>
      <c r="I417" s="40"/>
      <c r="J417" s="41"/>
      <c r="K417" s="41"/>
      <c r="L417" s="41"/>
    </row>
    <row r="418" spans="1:12" s="36" customFormat="1" ht="15.75">
      <c r="A418" s="37"/>
      <c r="B418" s="37"/>
      <c r="C418" s="37"/>
      <c r="D418" s="37"/>
      <c r="E418" s="38"/>
      <c r="F418" s="39"/>
      <c r="G418" s="40"/>
      <c r="H418" s="40"/>
      <c r="I418" s="40"/>
      <c r="J418" s="41"/>
      <c r="K418" s="41"/>
      <c r="L418" s="41"/>
    </row>
    <row r="419" spans="1:12" s="36" customFormat="1" ht="15.75">
      <c r="A419" s="37"/>
      <c r="B419" s="37"/>
      <c r="C419" s="37"/>
      <c r="D419" s="37"/>
      <c r="E419" s="38"/>
      <c r="F419" s="39"/>
      <c r="G419" s="40"/>
      <c r="H419" s="40"/>
      <c r="I419" s="40"/>
      <c r="J419" s="41"/>
      <c r="K419" s="41"/>
      <c r="L419" s="41"/>
    </row>
    <row r="420" spans="1:12" s="36" customFormat="1" ht="15.75">
      <c r="A420" s="37"/>
      <c r="B420" s="37"/>
      <c r="C420" s="37"/>
      <c r="D420" s="37"/>
      <c r="E420" s="38"/>
      <c r="F420" s="39"/>
      <c r="G420" s="40"/>
      <c r="H420" s="40"/>
      <c r="I420" s="40"/>
      <c r="J420" s="41"/>
      <c r="K420" s="41"/>
      <c r="L420" s="41"/>
    </row>
    <row r="421" spans="1:12" s="36" customFormat="1" ht="15.75">
      <c r="A421" s="37"/>
      <c r="B421" s="37"/>
      <c r="C421" s="37"/>
      <c r="D421" s="37"/>
      <c r="E421" s="38"/>
      <c r="F421" s="39"/>
      <c r="G421" s="40"/>
      <c r="H421" s="40"/>
      <c r="I421" s="40"/>
      <c r="J421" s="41"/>
      <c r="K421" s="41"/>
      <c r="L421" s="41"/>
    </row>
    <row r="422" spans="1:12" s="36" customFormat="1" ht="15.75">
      <c r="A422" s="37"/>
      <c r="B422" s="37"/>
      <c r="C422" s="37"/>
      <c r="D422" s="37"/>
      <c r="E422" s="38"/>
      <c r="F422" s="39"/>
      <c r="G422" s="40"/>
      <c r="H422" s="40"/>
      <c r="I422" s="40"/>
      <c r="J422" s="41"/>
      <c r="K422" s="41"/>
      <c r="L422" s="41"/>
    </row>
    <row r="423" spans="1:12" s="36" customFormat="1" ht="15.75">
      <c r="A423" s="37"/>
      <c r="B423" s="37"/>
      <c r="C423" s="37"/>
      <c r="D423" s="37"/>
      <c r="E423" s="38"/>
      <c r="F423" s="39"/>
      <c r="G423" s="40"/>
      <c r="H423" s="40"/>
      <c r="I423" s="40"/>
      <c r="J423" s="41"/>
      <c r="K423" s="41"/>
      <c r="L423" s="41"/>
    </row>
    <row r="424" spans="1:12" s="36" customFormat="1" ht="15.75">
      <c r="A424" s="37"/>
      <c r="B424" s="37"/>
      <c r="C424" s="37"/>
      <c r="D424" s="37"/>
      <c r="E424" s="38"/>
      <c r="F424" s="39"/>
      <c r="G424" s="40"/>
      <c r="H424" s="40"/>
      <c r="I424" s="40"/>
      <c r="J424" s="41"/>
      <c r="K424" s="41"/>
      <c r="L424" s="41"/>
    </row>
    <row r="425" spans="1:12" s="36" customFormat="1" ht="15.75">
      <c r="A425" s="37"/>
      <c r="B425" s="37"/>
      <c r="C425" s="37"/>
      <c r="D425" s="37"/>
      <c r="E425" s="38"/>
      <c r="F425" s="39"/>
      <c r="G425" s="40"/>
      <c r="H425" s="40"/>
      <c r="I425" s="40"/>
      <c r="J425" s="41"/>
      <c r="K425" s="41"/>
      <c r="L425" s="41"/>
    </row>
    <row r="426" spans="1:12" s="36" customFormat="1" ht="15.75">
      <c r="A426" s="37"/>
      <c r="B426" s="37"/>
      <c r="C426" s="37"/>
      <c r="D426" s="37"/>
      <c r="E426" s="38"/>
      <c r="F426" s="39"/>
      <c r="G426" s="40"/>
      <c r="H426" s="40"/>
      <c r="I426" s="40"/>
      <c r="J426" s="41"/>
      <c r="K426" s="41"/>
      <c r="L426" s="41"/>
    </row>
    <row r="427" spans="1:12" s="36" customFormat="1" ht="15.75">
      <c r="A427" s="37"/>
      <c r="B427" s="37"/>
      <c r="C427" s="37"/>
      <c r="D427" s="37"/>
      <c r="E427" s="38"/>
      <c r="F427" s="39"/>
      <c r="G427" s="40"/>
      <c r="H427" s="40"/>
      <c r="I427" s="40"/>
      <c r="J427" s="41"/>
      <c r="K427" s="41"/>
      <c r="L427" s="41"/>
    </row>
    <row r="428" spans="1:12" s="36" customFormat="1" ht="15.75">
      <c r="A428" s="37"/>
      <c r="B428" s="37"/>
      <c r="C428" s="37"/>
      <c r="D428" s="37"/>
      <c r="E428" s="38"/>
      <c r="F428" s="39"/>
      <c r="G428" s="40"/>
      <c r="H428" s="40"/>
      <c r="I428" s="40"/>
      <c r="J428" s="41"/>
      <c r="K428" s="41"/>
      <c r="L428" s="41"/>
    </row>
    <row r="429" spans="1:12" s="36" customFormat="1" ht="15.75">
      <c r="A429" s="37"/>
      <c r="B429" s="37"/>
      <c r="C429" s="37"/>
      <c r="D429" s="37"/>
      <c r="E429" s="38"/>
      <c r="F429" s="39"/>
      <c r="G429" s="40"/>
      <c r="H429" s="40"/>
      <c r="I429" s="40"/>
      <c r="J429" s="41"/>
      <c r="K429" s="41"/>
      <c r="L429" s="41"/>
    </row>
    <row r="430" spans="1:12" s="36" customFormat="1" ht="15.75">
      <c r="A430" s="37"/>
      <c r="B430" s="37"/>
      <c r="C430" s="37"/>
      <c r="D430" s="37"/>
      <c r="E430" s="38"/>
      <c r="F430" s="39"/>
      <c r="G430" s="40"/>
      <c r="H430" s="40"/>
      <c r="I430" s="40"/>
      <c r="J430" s="41"/>
      <c r="K430" s="41"/>
      <c r="L430" s="41"/>
    </row>
    <row r="431" spans="1:12" s="36" customFormat="1" ht="15.75">
      <c r="A431" s="37"/>
      <c r="B431" s="37"/>
      <c r="C431" s="37"/>
      <c r="D431" s="37"/>
      <c r="E431" s="38"/>
      <c r="F431" s="39"/>
      <c r="G431" s="40"/>
      <c r="H431" s="40"/>
      <c r="I431" s="40"/>
      <c r="J431" s="41"/>
      <c r="K431" s="41"/>
      <c r="L431" s="41"/>
    </row>
    <row r="432" spans="1:12" s="36" customFormat="1" ht="15.75">
      <c r="A432" s="37"/>
      <c r="B432" s="37"/>
      <c r="C432" s="37"/>
      <c r="D432" s="37"/>
      <c r="E432" s="38"/>
      <c r="F432" s="39"/>
      <c r="G432" s="40"/>
      <c r="H432" s="40"/>
      <c r="I432" s="40"/>
      <c r="J432" s="41"/>
      <c r="K432" s="41"/>
      <c r="L432" s="41"/>
    </row>
    <row r="433" spans="1:12" s="36" customFormat="1" ht="15.75">
      <c r="A433" s="37"/>
      <c r="B433" s="37"/>
      <c r="C433" s="37"/>
      <c r="D433" s="37"/>
      <c r="E433" s="38"/>
      <c r="F433" s="39"/>
      <c r="G433" s="40"/>
      <c r="H433" s="40"/>
      <c r="I433" s="40"/>
      <c r="J433" s="41"/>
      <c r="K433" s="41"/>
      <c r="L433" s="41"/>
    </row>
    <row r="434" spans="1:12" s="36" customFormat="1" ht="15.75">
      <c r="A434" s="37"/>
      <c r="B434" s="37"/>
      <c r="C434" s="37"/>
      <c r="D434" s="37"/>
      <c r="E434" s="38"/>
      <c r="F434" s="39"/>
      <c r="G434" s="40"/>
      <c r="H434" s="40"/>
      <c r="I434" s="40"/>
      <c r="J434" s="41"/>
      <c r="K434" s="41"/>
      <c r="L434" s="41"/>
    </row>
    <row r="435" spans="1:12" s="36" customFormat="1" ht="15.75">
      <c r="A435" s="37"/>
      <c r="B435" s="37"/>
      <c r="C435" s="37"/>
      <c r="D435" s="37"/>
      <c r="E435" s="38"/>
      <c r="F435" s="39"/>
      <c r="G435" s="40"/>
      <c r="H435" s="40"/>
      <c r="I435" s="40"/>
      <c r="J435" s="41"/>
      <c r="K435" s="41"/>
      <c r="L435" s="41"/>
    </row>
    <row r="436" spans="1:12" s="36" customFormat="1" ht="15.75">
      <c r="A436" s="37"/>
      <c r="B436" s="37"/>
      <c r="C436" s="37"/>
      <c r="D436" s="37"/>
      <c r="E436" s="38"/>
      <c r="F436" s="39"/>
      <c r="G436" s="40"/>
      <c r="H436" s="40"/>
      <c r="I436" s="40"/>
      <c r="J436" s="41"/>
      <c r="K436" s="41"/>
      <c r="L436" s="41"/>
    </row>
    <row r="437" spans="1:12" s="36" customFormat="1" ht="15.75">
      <c r="A437" s="37"/>
      <c r="B437" s="37"/>
      <c r="C437" s="37"/>
      <c r="D437" s="37"/>
      <c r="E437" s="38"/>
      <c r="F437" s="39"/>
      <c r="G437" s="40"/>
      <c r="H437" s="40"/>
      <c r="I437" s="40"/>
      <c r="J437" s="41"/>
      <c r="K437" s="41"/>
      <c r="L437" s="41"/>
    </row>
    <row r="438" spans="1:12" s="36" customFormat="1" ht="15.75">
      <c r="A438" s="37"/>
      <c r="B438" s="37"/>
      <c r="C438" s="37"/>
      <c r="D438" s="37"/>
      <c r="E438" s="38"/>
      <c r="F438" s="39"/>
      <c r="G438" s="40"/>
      <c r="H438" s="40"/>
      <c r="I438" s="40"/>
      <c r="J438" s="41"/>
      <c r="K438" s="41"/>
      <c r="L438" s="41"/>
    </row>
    <row r="439" spans="1:12" s="36" customFormat="1" ht="15.75">
      <c r="A439" s="37"/>
      <c r="B439" s="37"/>
      <c r="C439" s="37"/>
      <c r="D439" s="37"/>
      <c r="E439" s="38"/>
      <c r="F439" s="39"/>
      <c r="G439" s="40"/>
      <c r="H439" s="40"/>
      <c r="I439" s="40"/>
      <c r="J439" s="41"/>
      <c r="K439" s="41"/>
      <c r="L439" s="41"/>
    </row>
    <row r="440" spans="1:12" s="36" customFormat="1" ht="15.75">
      <c r="A440" s="37"/>
      <c r="B440" s="37"/>
      <c r="C440" s="37"/>
      <c r="D440" s="37"/>
      <c r="E440" s="38"/>
      <c r="F440" s="39"/>
      <c r="G440" s="40"/>
      <c r="H440" s="40"/>
      <c r="I440" s="40"/>
      <c r="J440" s="41"/>
      <c r="K440" s="41"/>
      <c r="L440" s="41"/>
    </row>
    <row r="441" spans="1:12" s="36" customFormat="1" ht="15.75">
      <c r="A441" s="37"/>
      <c r="B441" s="37"/>
      <c r="C441" s="37"/>
      <c r="D441" s="37"/>
      <c r="E441" s="38"/>
      <c r="F441" s="39"/>
      <c r="G441" s="40"/>
      <c r="H441" s="40"/>
      <c r="I441" s="40"/>
      <c r="J441" s="41"/>
      <c r="K441" s="41"/>
      <c r="L441" s="41"/>
    </row>
    <row r="442" spans="1:12" s="36" customFormat="1" ht="15.75">
      <c r="A442" s="37"/>
      <c r="B442" s="37"/>
      <c r="C442" s="37"/>
      <c r="D442" s="37"/>
      <c r="E442" s="38"/>
      <c r="F442" s="39"/>
      <c r="G442" s="40"/>
      <c r="H442" s="40"/>
      <c r="I442" s="40"/>
      <c r="J442" s="41"/>
      <c r="K442" s="41"/>
      <c r="L442" s="41"/>
    </row>
    <row r="443" spans="1:12" s="36" customFormat="1" ht="15.75">
      <c r="A443" s="37"/>
      <c r="B443" s="37"/>
      <c r="C443" s="37"/>
      <c r="D443" s="37"/>
      <c r="E443" s="38"/>
      <c r="F443" s="39"/>
      <c r="G443" s="40"/>
      <c r="H443" s="40"/>
      <c r="I443" s="40"/>
      <c r="J443" s="41"/>
      <c r="K443" s="41"/>
      <c r="L443" s="41"/>
    </row>
    <row r="444" spans="1:12" s="36" customFormat="1" ht="15.75">
      <c r="A444" s="37"/>
      <c r="B444" s="37"/>
      <c r="C444" s="37"/>
      <c r="D444" s="37"/>
      <c r="E444" s="38"/>
      <c r="F444" s="39"/>
      <c r="G444" s="40"/>
      <c r="H444" s="40"/>
      <c r="I444" s="40"/>
      <c r="J444" s="41"/>
      <c r="K444" s="41"/>
      <c r="L444" s="41"/>
    </row>
    <row r="445" spans="1:12" s="36" customFormat="1" ht="15.75">
      <c r="A445" s="37"/>
      <c r="B445" s="37"/>
      <c r="C445" s="37"/>
      <c r="D445" s="37"/>
      <c r="E445" s="38"/>
      <c r="F445" s="39"/>
      <c r="G445" s="40"/>
      <c r="H445" s="40"/>
      <c r="I445" s="40"/>
      <c r="J445" s="41"/>
      <c r="K445" s="41"/>
      <c r="L445" s="41"/>
    </row>
    <row r="446" spans="1:12" s="36" customFormat="1" ht="15.75">
      <c r="A446" s="37"/>
      <c r="B446" s="37"/>
      <c r="C446" s="37"/>
      <c r="D446" s="37"/>
      <c r="E446" s="38"/>
      <c r="F446" s="39"/>
      <c r="G446" s="40"/>
      <c r="H446" s="40"/>
      <c r="I446" s="40"/>
      <c r="J446" s="41"/>
      <c r="K446" s="41"/>
      <c r="L446" s="41"/>
    </row>
    <row r="447" spans="1:12" s="36" customFormat="1" ht="15.75">
      <c r="A447" s="37"/>
      <c r="B447" s="37"/>
      <c r="C447" s="37"/>
      <c r="D447" s="37"/>
      <c r="E447" s="38"/>
      <c r="F447" s="39"/>
      <c r="G447" s="40"/>
      <c r="H447" s="40"/>
      <c r="I447" s="40"/>
      <c r="J447" s="41"/>
      <c r="K447" s="41"/>
      <c r="L447" s="41"/>
    </row>
    <row r="448" spans="1:12" s="36" customFormat="1" ht="15.75">
      <c r="A448" s="37"/>
      <c r="B448" s="37"/>
      <c r="C448" s="37"/>
      <c r="D448" s="37"/>
      <c r="E448" s="38"/>
      <c r="F448" s="39"/>
      <c r="G448" s="40"/>
      <c r="H448" s="40"/>
      <c r="I448" s="40"/>
      <c r="J448" s="41"/>
      <c r="K448" s="41"/>
      <c r="L448" s="41"/>
    </row>
    <row r="449" spans="1:12" s="36" customFormat="1" ht="15.75">
      <c r="A449" s="37"/>
      <c r="B449" s="37"/>
      <c r="C449" s="37"/>
      <c r="D449" s="37"/>
      <c r="E449" s="38"/>
      <c r="F449" s="39"/>
      <c r="G449" s="40"/>
      <c r="H449" s="40"/>
      <c r="I449" s="40"/>
      <c r="J449" s="41"/>
      <c r="K449" s="41"/>
      <c r="L449" s="41"/>
    </row>
    <row r="450" spans="1:12" s="36" customFormat="1" ht="15.75">
      <c r="A450" s="37"/>
      <c r="B450" s="37"/>
      <c r="C450" s="37"/>
      <c r="D450" s="37"/>
      <c r="E450" s="38"/>
      <c r="F450" s="39"/>
      <c r="G450" s="40"/>
      <c r="H450" s="40"/>
      <c r="I450" s="40"/>
      <c r="J450" s="41"/>
      <c r="K450" s="41"/>
      <c r="L450" s="41"/>
    </row>
    <row r="451" spans="1:12" s="36" customFormat="1" ht="15.75">
      <c r="A451" s="37"/>
      <c r="B451" s="37"/>
      <c r="C451" s="37"/>
      <c r="D451" s="37"/>
      <c r="E451" s="38"/>
      <c r="F451" s="39"/>
      <c r="G451" s="40"/>
      <c r="H451" s="40"/>
      <c r="I451" s="40"/>
      <c r="J451" s="41"/>
      <c r="K451" s="41"/>
      <c r="L451" s="41"/>
    </row>
    <row r="452" spans="1:12" s="36" customFormat="1" ht="15.75">
      <c r="A452" s="37"/>
      <c r="B452" s="37"/>
      <c r="C452" s="37"/>
      <c r="D452" s="37"/>
      <c r="E452" s="38"/>
      <c r="F452" s="39"/>
      <c r="G452" s="40"/>
      <c r="H452" s="40"/>
      <c r="I452" s="40"/>
      <c r="J452" s="41"/>
      <c r="K452" s="41"/>
      <c r="L452" s="41"/>
    </row>
    <row r="453" spans="1:12" s="36" customFormat="1" ht="15.75">
      <c r="A453" s="37"/>
      <c r="B453" s="37"/>
      <c r="C453" s="37"/>
      <c r="D453" s="37"/>
      <c r="E453" s="38"/>
      <c r="F453" s="39"/>
      <c r="G453" s="40"/>
      <c r="H453" s="40"/>
      <c r="I453" s="40"/>
      <c r="J453" s="41"/>
      <c r="K453" s="41"/>
      <c r="L453" s="41"/>
    </row>
    <row r="454" spans="1:12" s="36" customFormat="1" ht="15.75">
      <c r="A454" s="37"/>
      <c r="B454" s="37"/>
      <c r="C454" s="37"/>
      <c r="D454" s="37"/>
      <c r="E454" s="38"/>
      <c r="F454" s="39"/>
      <c r="G454" s="40"/>
      <c r="H454" s="40"/>
      <c r="I454" s="40"/>
      <c r="J454" s="41"/>
      <c r="K454" s="41"/>
      <c r="L454" s="41"/>
    </row>
    <row r="455" spans="1:12" s="36" customFormat="1" ht="15.75">
      <c r="A455" s="37"/>
      <c r="B455" s="37"/>
      <c r="C455" s="37"/>
      <c r="D455" s="37"/>
      <c r="E455" s="38"/>
      <c r="F455" s="39"/>
      <c r="G455" s="40"/>
      <c r="H455" s="40"/>
      <c r="I455" s="40"/>
      <c r="J455" s="41"/>
      <c r="K455" s="41"/>
      <c r="L455" s="41"/>
    </row>
    <row r="456" spans="1:12" s="36" customFormat="1" ht="15.75">
      <c r="A456" s="37"/>
      <c r="B456" s="37"/>
      <c r="C456" s="37"/>
      <c r="D456" s="37"/>
      <c r="E456" s="38"/>
      <c r="F456" s="39"/>
      <c r="G456" s="40"/>
      <c r="H456" s="40"/>
      <c r="I456" s="40"/>
      <c r="J456" s="41"/>
      <c r="K456" s="41"/>
      <c r="L456" s="41"/>
    </row>
    <row r="457" spans="1:12" s="36" customFormat="1" ht="15.75">
      <c r="A457" s="37"/>
      <c r="B457" s="37"/>
      <c r="C457" s="37"/>
      <c r="D457" s="37"/>
      <c r="E457" s="38"/>
      <c r="F457" s="39"/>
      <c r="G457" s="40"/>
      <c r="H457" s="40"/>
      <c r="I457" s="40"/>
      <c r="J457" s="41"/>
      <c r="K457" s="41"/>
      <c r="L457" s="41"/>
    </row>
    <row r="458" spans="1:12" s="36" customFormat="1" ht="15">
      <c r="A458" s="37"/>
      <c r="B458" s="37"/>
      <c r="C458" s="37"/>
      <c r="D458" s="37"/>
      <c r="E458" s="38"/>
      <c r="F458" s="38"/>
      <c r="G458" s="40"/>
      <c r="H458" s="40"/>
      <c r="I458" s="40"/>
      <c r="J458" s="41"/>
      <c r="K458" s="41"/>
      <c r="L458" s="41"/>
    </row>
    <row r="459" spans="1:12" s="36" customFormat="1" ht="15">
      <c r="A459" s="37"/>
      <c r="B459" s="37"/>
      <c r="C459" s="37"/>
      <c r="D459" s="37"/>
      <c r="E459" s="38"/>
      <c r="F459" s="38"/>
      <c r="G459" s="40"/>
      <c r="H459" s="40"/>
      <c r="I459" s="40"/>
      <c r="J459" s="41"/>
      <c r="K459" s="41"/>
      <c r="L459" s="41"/>
    </row>
    <row r="460" spans="1:12" s="36" customFormat="1" ht="15">
      <c r="A460" s="37"/>
      <c r="B460" s="37"/>
      <c r="C460" s="37"/>
      <c r="D460" s="37"/>
      <c r="E460" s="38"/>
      <c r="F460" s="38"/>
      <c r="G460" s="40"/>
      <c r="H460" s="40"/>
      <c r="I460" s="40"/>
      <c r="J460" s="41"/>
      <c r="K460" s="41"/>
      <c r="L460" s="41"/>
    </row>
    <row r="461" spans="1:12" s="36" customFormat="1" ht="15">
      <c r="A461" s="37"/>
      <c r="B461" s="37"/>
      <c r="C461" s="37"/>
      <c r="D461" s="37"/>
      <c r="E461" s="38"/>
      <c r="F461" s="38"/>
      <c r="G461" s="40"/>
      <c r="H461" s="40"/>
      <c r="I461" s="40"/>
      <c r="J461" s="41"/>
      <c r="K461" s="41"/>
      <c r="L461" s="41"/>
    </row>
    <row r="462" spans="1:12" s="36" customFormat="1" ht="15">
      <c r="A462" s="37"/>
      <c r="B462" s="37"/>
      <c r="C462" s="37"/>
      <c r="D462" s="37"/>
      <c r="E462" s="38"/>
      <c r="F462" s="38"/>
      <c r="G462" s="40"/>
      <c r="H462" s="40"/>
      <c r="I462" s="40"/>
      <c r="J462" s="41"/>
      <c r="K462" s="41"/>
      <c r="L462" s="41"/>
    </row>
    <row r="463" spans="1:12" s="36" customFormat="1" ht="15">
      <c r="A463" s="37"/>
      <c r="B463" s="37"/>
      <c r="C463" s="37"/>
      <c r="D463" s="37"/>
      <c r="E463" s="38"/>
      <c r="F463" s="38"/>
      <c r="G463" s="40"/>
      <c r="H463" s="40"/>
      <c r="I463" s="40"/>
      <c r="J463" s="41"/>
      <c r="K463" s="41"/>
      <c r="L463" s="41"/>
    </row>
    <row r="464" spans="1:12" s="36" customFormat="1" ht="15">
      <c r="A464" s="37"/>
      <c r="B464" s="37"/>
      <c r="C464" s="37"/>
      <c r="D464" s="37"/>
      <c r="E464" s="38"/>
      <c r="F464" s="38"/>
      <c r="G464" s="40"/>
      <c r="H464" s="40"/>
      <c r="I464" s="40"/>
      <c r="J464" s="41"/>
      <c r="K464" s="41"/>
      <c r="L464" s="41"/>
    </row>
    <row r="465" spans="1:12" s="36" customFormat="1" ht="15">
      <c r="A465" s="37"/>
      <c r="B465" s="37"/>
      <c r="C465" s="37"/>
      <c r="D465" s="37"/>
      <c r="E465" s="38"/>
      <c r="F465" s="38"/>
      <c r="G465" s="40"/>
      <c r="H465" s="40"/>
      <c r="I465" s="40"/>
      <c r="J465" s="41"/>
      <c r="K465" s="41"/>
      <c r="L465" s="41"/>
    </row>
    <row r="466" spans="1:12" s="36" customFormat="1" ht="15">
      <c r="A466" s="37"/>
      <c r="B466" s="37"/>
      <c r="C466" s="37"/>
      <c r="D466" s="37"/>
      <c r="E466" s="38"/>
      <c r="F466" s="38"/>
      <c r="G466" s="40"/>
      <c r="H466" s="40"/>
      <c r="I466" s="40"/>
      <c r="J466" s="41"/>
      <c r="K466" s="41"/>
      <c r="L466" s="41"/>
    </row>
    <row r="467" spans="1:12" s="36" customFormat="1" ht="15">
      <c r="A467" s="37"/>
      <c r="B467" s="37"/>
      <c r="C467" s="37"/>
      <c r="D467" s="37"/>
      <c r="E467" s="38"/>
      <c r="F467" s="38"/>
      <c r="G467" s="40"/>
      <c r="H467" s="40"/>
      <c r="I467" s="40"/>
      <c r="J467" s="41"/>
      <c r="K467" s="41"/>
      <c r="L467" s="41"/>
    </row>
    <row r="468" spans="1:12" s="36" customFormat="1" ht="15">
      <c r="A468" s="37"/>
      <c r="B468" s="37"/>
      <c r="C468" s="37"/>
      <c r="D468" s="37"/>
      <c r="E468" s="38"/>
      <c r="F468" s="38"/>
      <c r="G468" s="40"/>
      <c r="H468" s="40"/>
      <c r="I468" s="40"/>
      <c r="J468" s="41"/>
      <c r="K468" s="41"/>
      <c r="L468" s="41"/>
    </row>
    <row r="469" spans="1:12" s="36" customFormat="1" ht="15">
      <c r="A469" s="37"/>
      <c r="B469" s="37"/>
      <c r="C469" s="37"/>
      <c r="D469" s="37"/>
      <c r="E469" s="38"/>
      <c r="F469" s="38"/>
      <c r="G469" s="40"/>
      <c r="H469" s="40"/>
      <c r="I469" s="40"/>
      <c r="J469" s="41"/>
      <c r="K469" s="41"/>
      <c r="L469" s="41"/>
    </row>
    <row r="470" spans="1:12" s="36" customFormat="1" ht="15">
      <c r="A470" s="37"/>
      <c r="B470" s="37"/>
      <c r="C470" s="37"/>
      <c r="D470" s="37"/>
      <c r="E470" s="38"/>
      <c r="F470" s="38"/>
      <c r="G470" s="40"/>
      <c r="H470" s="40"/>
      <c r="I470" s="40"/>
      <c r="J470" s="41"/>
      <c r="K470" s="41"/>
      <c r="L470" s="41"/>
    </row>
    <row r="471" spans="1:12" s="36" customFormat="1" ht="15">
      <c r="A471" s="37"/>
      <c r="B471" s="37"/>
      <c r="C471" s="37"/>
      <c r="D471" s="37"/>
      <c r="E471" s="38"/>
      <c r="F471" s="38"/>
      <c r="G471" s="40"/>
      <c r="H471" s="40"/>
      <c r="I471" s="40"/>
      <c r="J471" s="41"/>
      <c r="K471" s="41"/>
      <c r="L471" s="41"/>
    </row>
    <row r="472" spans="1:12" s="36" customFormat="1" ht="15">
      <c r="A472" s="37"/>
      <c r="B472" s="37"/>
      <c r="C472" s="37"/>
      <c r="D472" s="37"/>
      <c r="E472" s="38"/>
      <c r="F472" s="38"/>
      <c r="G472" s="40"/>
      <c r="H472" s="40"/>
      <c r="I472" s="40"/>
      <c r="J472" s="41"/>
      <c r="K472" s="41"/>
      <c r="L472" s="41"/>
    </row>
    <row r="473" spans="1:12" s="36" customFormat="1" ht="15">
      <c r="A473" s="37"/>
      <c r="B473" s="37"/>
      <c r="C473" s="37"/>
      <c r="D473" s="37"/>
      <c r="E473" s="38"/>
      <c r="F473" s="38"/>
      <c r="G473" s="40"/>
      <c r="H473" s="40"/>
      <c r="I473" s="40"/>
      <c r="J473" s="41"/>
      <c r="K473" s="41"/>
      <c r="L473" s="41"/>
    </row>
    <row r="474" spans="1:12" s="36" customFormat="1" ht="15">
      <c r="A474" s="37"/>
      <c r="B474" s="37"/>
      <c r="C474" s="37"/>
      <c r="D474" s="37"/>
      <c r="E474" s="38"/>
      <c r="F474" s="38"/>
      <c r="G474" s="40"/>
      <c r="H474" s="40"/>
      <c r="I474" s="40"/>
      <c r="J474" s="41"/>
      <c r="K474" s="41"/>
      <c r="L474" s="41"/>
    </row>
    <row r="475" spans="1:12" s="36" customFormat="1" ht="15">
      <c r="A475" s="37"/>
      <c r="B475" s="37"/>
      <c r="C475" s="37"/>
      <c r="D475" s="37"/>
      <c r="E475" s="38"/>
      <c r="F475" s="38"/>
      <c r="G475" s="40"/>
      <c r="H475" s="40"/>
      <c r="I475" s="40"/>
      <c r="J475" s="41"/>
      <c r="K475" s="41"/>
      <c r="L475" s="41"/>
    </row>
    <row r="476" spans="1:12" s="36" customFormat="1" ht="15">
      <c r="A476" s="37"/>
      <c r="B476" s="37"/>
      <c r="C476" s="37"/>
      <c r="D476" s="37"/>
      <c r="E476" s="38"/>
      <c r="F476" s="38"/>
      <c r="G476" s="40"/>
      <c r="H476" s="40"/>
      <c r="I476" s="40"/>
      <c r="J476" s="41"/>
      <c r="K476" s="41"/>
      <c r="L476" s="41"/>
    </row>
    <row r="477" spans="1:12" s="36" customFormat="1" ht="15">
      <c r="A477" s="37"/>
      <c r="B477" s="37"/>
      <c r="C477" s="37"/>
      <c r="D477" s="37"/>
      <c r="E477" s="38"/>
      <c r="F477" s="38"/>
      <c r="G477" s="40"/>
      <c r="H477" s="40"/>
      <c r="I477" s="40"/>
      <c r="J477" s="41"/>
      <c r="K477" s="41"/>
      <c r="L477" s="41"/>
    </row>
    <row r="478" spans="1:12" s="36" customFormat="1" ht="15">
      <c r="A478" s="37"/>
      <c r="B478" s="37"/>
      <c r="C478" s="37"/>
      <c r="D478" s="37"/>
      <c r="E478" s="38"/>
      <c r="F478" s="38"/>
      <c r="G478" s="40"/>
      <c r="H478" s="40"/>
      <c r="I478" s="40"/>
      <c r="J478" s="41"/>
      <c r="K478" s="41"/>
      <c r="L478" s="41"/>
    </row>
    <row r="479" spans="1:12" s="36" customFormat="1" ht="15">
      <c r="A479" s="37"/>
      <c r="B479" s="37"/>
      <c r="C479" s="37"/>
      <c r="D479" s="37"/>
      <c r="E479" s="38"/>
      <c r="F479" s="38"/>
      <c r="G479" s="40"/>
      <c r="H479" s="40"/>
      <c r="I479" s="40"/>
      <c r="J479" s="41"/>
      <c r="K479" s="41"/>
      <c r="L479" s="41"/>
    </row>
    <row r="480" spans="1:12" s="36" customFormat="1" ht="15">
      <c r="A480" s="37"/>
      <c r="B480" s="37"/>
      <c r="C480" s="37"/>
      <c r="D480" s="37"/>
      <c r="E480" s="38"/>
      <c r="F480" s="38"/>
      <c r="G480" s="40"/>
      <c r="H480" s="40"/>
      <c r="I480" s="40"/>
      <c r="J480" s="41"/>
      <c r="K480" s="41"/>
      <c r="L480" s="41"/>
    </row>
    <row r="481" spans="1:12" s="36" customFormat="1" ht="15">
      <c r="A481" s="37"/>
      <c r="B481" s="37"/>
      <c r="C481" s="37"/>
      <c r="D481" s="37"/>
      <c r="E481" s="38"/>
      <c r="F481" s="38"/>
      <c r="G481" s="40"/>
      <c r="H481" s="40"/>
      <c r="I481" s="40"/>
      <c r="J481" s="41"/>
      <c r="K481" s="41"/>
      <c r="L481" s="41"/>
    </row>
    <row r="482" spans="1:12" s="36" customFormat="1" ht="15">
      <c r="A482" s="37"/>
      <c r="B482" s="37"/>
      <c r="C482" s="37"/>
      <c r="D482" s="37"/>
      <c r="E482" s="38"/>
      <c r="F482" s="38"/>
      <c r="G482" s="40"/>
      <c r="H482" s="40"/>
      <c r="I482" s="40"/>
      <c r="J482" s="41"/>
      <c r="K482" s="41"/>
      <c r="L482" s="41"/>
    </row>
    <row r="483" spans="1:12" s="36" customFormat="1" ht="15">
      <c r="A483" s="37"/>
      <c r="B483" s="37"/>
      <c r="C483" s="37"/>
      <c r="D483" s="37"/>
      <c r="E483" s="38"/>
      <c r="F483" s="38"/>
      <c r="G483" s="40"/>
      <c r="H483" s="40"/>
      <c r="I483" s="40"/>
      <c r="J483" s="41"/>
      <c r="K483" s="41"/>
      <c r="L483" s="41"/>
    </row>
    <row r="484" spans="1:12" s="36" customFormat="1" ht="15">
      <c r="A484" s="37"/>
      <c r="B484" s="37"/>
      <c r="C484" s="37"/>
      <c r="D484" s="37"/>
      <c r="E484" s="38"/>
      <c r="F484" s="38"/>
      <c r="G484" s="40"/>
      <c r="H484" s="40"/>
      <c r="I484" s="40"/>
      <c r="J484" s="41"/>
      <c r="K484" s="41"/>
      <c r="L484" s="41"/>
    </row>
    <row r="485" spans="1:12" s="36" customFormat="1" ht="15">
      <c r="A485" s="37"/>
      <c r="B485" s="37"/>
      <c r="C485" s="37"/>
      <c r="D485" s="37"/>
      <c r="E485" s="38"/>
      <c r="F485" s="38"/>
      <c r="G485" s="40"/>
      <c r="H485" s="40"/>
      <c r="I485" s="40"/>
      <c r="J485" s="41"/>
      <c r="K485" s="41"/>
      <c r="L485" s="41"/>
    </row>
    <row r="486" spans="1:12" s="36" customFormat="1" ht="15">
      <c r="A486" s="37"/>
      <c r="B486" s="37"/>
      <c r="C486" s="37"/>
      <c r="D486" s="37"/>
      <c r="E486" s="38"/>
      <c r="F486" s="38"/>
      <c r="G486" s="40"/>
      <c r="H486" s="40"/>
      <c r="I486" s="40"/>
      <c r="J486" s="41"/>
      <c r="K486" s="41"/>
      <c r="L486" s="41"/>
    </row>
    <row r="487" spans="1:12" s="36" customFormat="1" ht="15">
      <c r="A487" s="37"/>
      <c r="B487" s="37"/>
      <c r="C487" s="37"/>
      <c r="D487" s="37"/>
      <c r="E487" s="38"/>
      <c r="F487" s="38"/>
      <c r="G487" s="40"/>
      <c r="H487" s="40"/>
      <c r="I487" s="40"/>
      <c r="J487" s="41"/>
      <c r="K487" s="41"/>
      <c r="L487" s="41"/>
    </row>
    <row r="488" spans="1:12" s="36" customFormat="1" ht="15">
      <c r="A488" s="37"/>
      <c r="B488" s="37"/>
      <c r="C488" s="37"/>
      <c r="D488" s="37"/>
      <c r="E488" s="38"/>
      <c r="F488" s="38"/>
      <c r="G488" s="40"/>
      <c r="H488" s="40"/>
      <c r="I488" s="40"/>
      <c r="J488" s="41"/>
      <c r="K488" s="41"/>
      <c r="L488" s="41"/>
    </row>
    <row r="489" spans="1:12" s="36" customFormat="1" ht="15">
      <c r="A489" s="37"/>
      <c r="B489" s="37"/>
      <c r="C489" s="37"/>
      <c r="D489" s="37"/>
      <c r="E489" s="38"/>
      <c r="F489" s="38"/>
      <c r="G489" s="40"/>
      <c r="H489" s="40"/>
      <c r="I489" s="40"/>
      <c r="J489" s="41"/>
      <c r="K489" s="41"/>
      <c r="L489" s="41"/>
    </row>
    <row r="490" spans="1:12" s="36" customFormat="1" ht="15">
      <c r="A490" s="37"/>
      <c r="B490" s="37"/>
      <c r="C490" s="37"/>
      <c r="D490" s="37"/>
      <c r="E490" s="38"/>
      <c r="F490" s="38"/>
      <c r="G490" s="40"/>
      <c r="H490" s="40"/>
      <c r="I490" s="40"/>
      <c r="J490" s="41"/>
      <c r="K490" s="41"/>
      <c r="L490" s="41"/>
    </row>
    <row r="491" spans="1:12" s="36" customFormat="1" ht="15">
      <c r="A491" s="37"/>
      <c r="B491" s="37"/>
      <c r="C491" s="37"/>
      <c r="D491" s="37"/>
      <c r="E491" s="38"/>
      <c r="F491" s="38"/>
      <c r="G491" s="40"/>
      <c r="H491" s="40"/>
      <c r="I491" s="40"/>
      <c r="J491" s="41"/>
      <c r="K491" s="41"/>
      <c r="L491" s="41"/>
    </row>
    <row r="492" spans="1:12" s="36" customFormat="1" ht="15">
      <c r="A492" s="37"/>
      <c r="B492" s="37"/>
      <c r="C492" s="37"/>
      <c r="D492" s="37"/>
      <c r="E492" s="38"/>
      <c r="F492" s="38"/>
      <c r="G492" s="40"/>
      <c r="H492" s="40"/>
      <c r="I492" s="40"/>
      <c r="J492" s="41"/>
      <c r="K492" s="41"/>
      <c r="L492" s="41"/>
    </row>
    <row r="493" spans="1:12" s="36" customFormat="1" ht="15">
      <c r="A493" s="37"/>
      <c r="B493" s="37"/>
      <c r="C493" s="37"/>
      <c r="D493" s="37"/>
      <c r="E493" s="38"/>
      <c r="F493" s="38"/>
      <c r="G493" s="40"/>
      <c r="H493" s="40"/>
      <c r="I493" s="40"/>
      <c r="J493" s="41"/>
      <c r="K493" s="41"/>
      <c r="L493" s="41"/>
    </row>
    <row r="494" spans="1:12" s="36" customFormat="1" ht="15">
      <c r="A494" s="37"/>
      <c r="B494" s="37"/>
      <c r="C494" s="37"/>
      <c r="D494" s="37"/>
      <c r="E494" s="38"/>
      <c r="F494" s="38"/>
      <c r="G494" s="40"/>
      <c r="H494" s="40"/>
      <c r="I494" s="40"/>
      <c r="J494" s="41"/>
      <c r="K494" s="41"/>
      <c r="L494" s="41"/>
    </row>
    <row r="495" spans="1:12" s="36" customFormat="1" ht="15">
      <c r="A495" s="37"/>
      <c r="B495" s="37"/>
      <c r="C495" s="37"/>
      <c r="D495" s="37"/>
      <c r="E495" s="38"/>
      <c r="F495" s="38"/>
      <c r="G495" s="40"/>
      <c r="H495" s="40"/>
      <c r="I495" s="40"/>
      <c r="J495" s="41"/>
      <c r="K495" s="41"/>
      <c r="L495" s="41"/>
    </row>
    <row r="496" spans="1:12" s="36" customFormat="1" ht="15">
      <c r="A496" s="37"/>
      <c r="B496" s="37"/>
      <c r="C496" s="37"/>
      <c r="D496" s="37"/>
      <c r="E496" s="38"/>
      <c r="F496" s="38"/>
      <c r="G496" s="40"/>
      <c r="H496" s="40"/>
      <c r="I496" s="40"/>
      <c r="J496" s="41"/>
      <c r="K496" s="41"/>
      <c r="L496" s="41"/>
    </row>
    <row r="497" spans="1:12" s="36" customFormat="1" ht="15">
      <c r="A497" s="37"/>
      <c r="B497" s="37"/>
      <c r="C497" s="37"/>
      <c r="D497" s="37"/>
      <c r="E497" s="38"/>
      <c r="F497" s="38"/>
      <c r="G497" s="40"/>
      <c r="H497" s="40"/>
      <c r="I497" s="40"/>
      <c r="J497" s="41"/>
      <c r="K497" s="41"/>
      <c r="L497" s="41"/>
    </row>
    <row r="498" spans="1:12" s="36" customFormat="1" ht="15">
      <c r="A498" s="37"/>
      <c r="B498" s="37"/>
      <c r="C498" s="37"/>
      <c r="D498" s="37"/>
      <c r="E498" s="38"/>
      <c r="F498" s="38"/>
      <c r="G498" s="40"/>
      <c r="H498" s="40"/>
      <c r="I498" s="40"/>
      <c r="J498" s="41"/>
      <c r="K498" s="41"/>
      <c r="L498" s="41"/>
    </row>
    <row r="499" spans="1:12" s="36" customFormat="1" ht="15">
      <c r="A499" s="37"/>
      <c r="B499" s="37"/>
      <c r="C499" s="37"/>
      <c r="D499" s="37"/>
      <c r="E499" s="38"/>
      <c r="F499" s="38"/>
      <c r="G499" s="40"/>
      <c r="H499" s="40"/>
      <c r="I499" s="40"/>
      <c r="J499" s="41"/>
      <c r="K499" s="41"/>
      <c r="L499" s="41"/>
    </row>
    <row r="500" spans="1:12" s="36" customFormat="1" ht="15">
      <c r="A500" s="37"/>
      <c r="B500" s="37"/>
      <c r="C500" s="37"/>
      <c r="D500" s="37"/>
      <c r="E500" s="38"/>
      <c r="F500" s="38"/>
      <c r="G500" s="40"/>
      <c r="H500" s="40"/>
      <c r="I500" s="40"/>
      <c r="J500" s="41"/>
      <c r="K500" s="41"/>
      <c r="L500" s="41"/>
    </row>
    <row r="501" spans="1:12" s="36" customFormat="1" ht="15">
      <c r="A501" s="37"/>
      <c r="B501" s="37"/>
      <c r="C501" s="37"/>
      <c r="D501" s="37"/>
      <c r="E501" s="38"/>
      <c r="F501" s="38"/>
      <c r="G501" s="40"/>
      <c r="H501" s="40"/>
      <c r="I501" s="40"/>
      <c r="J501" s="41"/>
      <c r="K501" s="41"/>
      <c r="L501" s="41"/>
    </row>
    <row r="502" spans="1:12" s="36" customFormat="1" ht="15">
      <c r="A502" s="37"/>
      <c r="B502" s="37"/>
      <c r="C502" s="37"/>
      <c r="D502" s="37"/>
      <c r="E502" s="38"/>
      <c r="F502" s="38"/>
      <c r="G502" s="40"/>
      <c r="H502" s="40"/>
      <c r="I502" s="40"/>
      <c r="J502" s="41"/>
      <c r="K502" s="41"/>
      <c r="L502" s="41"/>
    </row>
    <row r="503" spans="1:12" s="36" customFormat="1" ht="15">
      <c r="A503" s="37"/>
      <c r="B503" s="37"/>
      <c r="C503" s="37"/>
      <c r="D503" s="37"/>
      <c r="E503" s="38"/>
      <c r="F503" s="38"/>
      <c r="G503" s="40"/>
      <c r="H503" s="40"/>
      <c r="I503" s="40"/>
      <c r="J503" s="41"/>
      <c r="K503" s="41"/>
      <c r="L503" s="41"/>
    </row>
    <row r="504" spans="1:12" s="36" customFormat="1" ht="15">
      <c r="A504" s="37"/>
      <c r="B504" s="37"/>
      <c r="C504" s="37"/>
      <c r="D504" s="37"/>
      <c r="E504" s="38"/>
      <c r="F504" s="38"/>
      <c r="G504" s="40"/>
      <c r="H504" s="40"/>
      <c r="I504" s="40"/>
      <c r="J504" s="41"/>
      <c r="K504" s="41"/>
      <c r="L504" s="41"/>
    </row>
    <row r="505" spans="1:12" s="36" customFormat="1" ht="15">
      <c r="A505" s="37"/>
      <c r="B505" s="37"/>
      <c r="C505" s="37"/>
      <c r="D505" s="37"/>
      <c r="E505" s="38"/>
      <c r="F505" s="38"/>
      <c r="G505" s="40"/>
      <c r="H505" s="40"/>
      <c r="I505" s="40"/>
      <c r="J505" s="41"/>
      <c r="K505" s="41"/>
      <c r="L505" s="41"/>
    </row>
    <row r="506" spans="1:12" s="36" customFormat="1" ht="15">
      <c r="A506" s="37"/>
      <c r="B506" s="37"/>
      <c r="C506" s="37"/>
      <c r="D506" s="37"/>
      <c r="E506" s="38"/>
      <c r="F506" s="38"/>
      <c r="G506" s="40"/>
      <c r="H506" s="40"/>
      <c r="I506" s="40"/>
      <c r="J506" s="41"/>
      <c r="K506" s="41"/>
      <c r="L506" s="41"/>
    </row>
    <row r="507" spans="1:12" s="36" customFormat="1" ht="15">
      <c r="A507" s="37"/>
      <c r="B507" s="37"/>
      <c r="C507" s="37"/>
      <c r="D507" s="37"/>
      <c r="E507" s="38"/>
      <c r="F507" s="38"/>
      <c r="G507" s="40"/>
      <c r="H507" s="40"/>
      <c r="I507" s="40"/>
      <c r="J507" s="41"/>
      <c r="K507" s="41"/>
      <c r="L507" s="41"/>
    </row>
    <row r="508" spans="1:12" s="36" customFormat="1" ht="15">
      <c r="A508" s="37"/>
      <c r="B508" s="37"/>
      <c r="C508" s="37"/>
      <c r="D508" s="37"/>
      <c r="E508" s="38"/>
      <c r="F508" s="38"/>
      <c r="G508" s="40"/>
      <c r="H508" s="40"/>
      <c r="I508" s="40"/>
      <c r="J508" s="41"/>
      <c r="K508" s="41"/>
      <c r="L508" s="41"/>
    </row>
    <row r="509" spans="1:12" s="36" customFormat="1" ht="15">
      <c r="A509" s="37"/>
      <c r="B509" s="37"/>
      <c r="C509" s="37"/>
      <c r="D509" s="37"/>
      <c r="E509" s="38"/>
      <c r="F509" s="38"/>
      <c r="G509" s="40"/>
      <c r="H509" s="40"/>
      <c r="I509" s="40"/>
      <c r="J509" s="41"/>
      <c r="K509" s="41"/>
      <c r="L509" s="41"/>
    </row>
    <row r="510" spans="1:12" s="36" customFormat="1" ht="15">
      <c r="A510" s="37"/>
      <c r="B510" s="37"/>
      <c r="C510" s="37"/>
      <c r="D510" s="37"/>
      <c r="E510" s="38"/>
      <c r="F510" s="38"/>
      <c r="G510" s="40"/>
      <c r="H510" s="40"/>
      <c r="I510" s="40"/>
      <c r="J510" s="41"/>
      <c r="K510" s="41"/>
      <c r="L510" s="41"/>
    </row>
    <row r="511" spans="1:12" s="36" customFormat="1" ht="15">
      <c r="A511" s="37"/>
      <c r="B511" s="37"/>
      <c r="C511" s="37"/>
      <c r="D511" s="37"/>
      <c r="E511" s="38"/>
      <c r="F511" s="38"/>
      <c r="G511" s="40"/>
      <c r="H511" s="40"/>
      <c r="I511" s="40"/>
      <c r="J511" s="41"/>
      <c r="K511" s="41"/>
      <c r="L511" s="41"/>
    </row>
    <row r="512" spans="1:12" s="36" customFormat="1" ht="15">
      <c r="A512" s="37"/>
      <c r="B512" s="37"/>
      <c r="C512" s="37"/>
      <c r="D512" s="37"/>
      <c r="E512" s="38"/>
      <c r="F512" s="38"/>
      <c r="G512" s="40"/>
      <c r="H512" s="40"/>
      <c r="I512" s="40"/>
      <c r="J512" s="41"/>
      <c r="K512" s="41"/>
      <c r="L512" s="41"/>
    </row>
    <row r="513" spans="1:12" s="36" customFormat="1" ht="15">
      <c r="A513" s="37"/>
      <c r="B513" s="37"/>
      <c r="C513" s="37"/>
      <c r="D513" s="37"/>
      <c r="E513" s="38"/>
      <c r="F513" s="38"/>
      <c r="G513" s="40"/>
      <c r="H513" s="40"/>
      <c r="I513" s="40"/>
      <c r="J513" s="41"/>
      <c r="K513" s="41"/>
      <c r="L513" s="41"/>
    </row>
    <row r="514" spans="1:12" s="36" customFormat="1" ht="15">
      <c r="A514" s="37"/>
      <c r="B514" s="37"/>
      <c r="C514" s="37"/>
      <c r="D514" s="37"/>
      <c r="E514" s="38"/>
      <c r="F514" s="38"/>
      <c r="G514" s="40"/>
      <c r="H514" s="40"/>
      <c r="I514" s="40"/>
      <c r="J514" s="41"/>
      <c r="K514" s="41"/>
      <c r="L514" s="41"/>
    </row>
    <row r="515" spans="1:12" s="36" customFormat="1" ht="15">
      <c r="A515" s="37"/>
      <c r="B515" s="37"/>
      <c r="C515" s="37"/>
      <c r="D515" s="37"/>
      <c r="E515" s="38"/>
      <c r="F515" s="38"/>
      <c r="G515" s="40"/>
      <c r="H515" s="40"/>
      <c r="I515" s="40"/>
      <c r="J515" s="41"/>
      <c r="K515" s="41"/>
      <c r="L515" s="41"/>
    </row>
    <row r="516" spans="1:12" s="36" customFormat="1" ht="15">
      <c r="A516" s="37"/>
      <c r="B516" s="37"/>
      <c r="C516" s="37"/>
      <c r="D516" s="37"/>
      <c r="E516" s="38"/>
      <c r="F516" s="38"/>
      <c r="G516" s="40"/>
      <c r="H516" s="40"/>
      <c r="I516" s="40"/>
      <c r="J516" s="41"/>
      <c r="K516" s="41"/>
      <c r="L516" s="41"/>
    </row>
    <row r="517" spans="1:12" s="36" customFormat="1" ht="15">
      <c r="A517" s="37"/>
      <c r="B517" s="37"/>
      <c r="C517" s="37"/>
      <c r="D517" s="37"/>
      <c r="E517" s="38"/>
      <c r="F517" s="38"/>
      <c r="G517" s="40"/>
      <c r="H517" s="40"/>
      <c r="I517" s="40"/>
      <c r="J517" s="41"/>
      <c r="K517" s="41"/>
      <c r="L517" s="41"/>
    </row>
    <row r="518" spans="1:12" s="36" customFormat="1" ht="15">
      <c r="A518" s="37"/>
      <c r="B518" s="37"/>
      <c r="C518" s="37"/>
      <c r="D518" s="37"/>
      <c r="E518" s="38"/>
      <c r="F518" s="38"/>
      <c r="G518" s="40"/>
      <c r="H518" s="40"/>
      <c r="I518" s="40"/>
      <c r="J518" s="41"/>
      <c r="K518" s="41"/>
      <c r="L518" s="41"/>
    </row>
    <row r="519" spans="1:12" s="36" customFormat="1" ht="15">
      <c r="A519" s="37"/>
      <c r="B519" s="37"/>
      <c r="C519" s="37"/>
      <c r="D519" s="37"/>
      <c r="E519" s="38"/>
      <c r="F519" s="38"/>
      <c r="G519" s="40"/>
      <c r="H519" s="40"/>
      <c r="I519" s="40"/>
      <c r="J519" s="41"/>
      <c r="K519" s="41"/>
      <c r="L519" s="41"/>
    </row>
    <row r="520" spans="1:12" s="36" customFormat="1" ht="15">
      <c r="A520" s="37"/>
      <c r="B520" s="37"/>
      <c r="C520" s="37"/>
      <c r="D520" s="37"/>
      <c r="E520" s="38"/>
      <c r="F520" s="38"/>
      <c r="G520" s="40"/>
      <c r="H520" s="40"/>
      <c r="I520" s="40"/>
      <c r="J520" s="41"/>
      <c r="K520" s="41"/>
      <c r="L520" s="41"/>
    </row>
    <row r="521" spans="1:12" s="36" customFormat="1" ht="15">
      <c r="A521" s="37"/>
      <c r="B521" s="37"/>
      <c r="C521" s="37"/>
      <c r="D521" s="37"/>
      <c r="E521" s="38"/>
      <c r="F521" s="38"/>
      <c r="G521" s="40"/>
      <c r="H521" s="40"/>
      <c r="I521" s="40"/>
      <c r="J521" s="41"/>
      <c r="K521" s="41"/>
      <c r="L521" s="41"/>
    </row>
    <row r="522" spans="1:12" s="36" customFormat="1" ht="15">
      <c r="A522" s="37"/>
      <c r="B522" s="37"/>
      <c r="C522" s="37"/>
      <c r="D522" s="37"/>
      <c r="E522" s="38"/>
      <c r="F522" s="38"/>
      <c r="G522" s="40"/>
      <c r="H522" s="40"/>
      <c r="I522" s="40"/>
      <c r="J522" s="41"/>
      <c r="K522" s="41"/>
      <c r="L522" s="41"/>
    </row>
    <row r="523" spans="1:12" s="36" customFormat="1" ht="15">
      <c r="A523" s="37"/>
      <c r="B523" s="37"/>
      <c r="C523" s="37"/>
      <c r="D523" s="37"/>
      <c r="E523" s="38"/>
      <c r="F523" s="38"/>
      <c r="G523" s="40"/>
      <c r="H523" s="40"/>
      <c r="I523" s="40"/>
      <c r="J523" s="41"/>
      <c r="K523" s="41"/>
      <c r="L523" s="41"/>
    </row>
    <row r="524" spans="1:12" s="36" customFormat="1" ht="15">
      <c r="A524" s="37"/>
      <c r="B524" s="37"/>
      <c r="C524" s="37"/>
      <c r="D524" s="37"/>
      <c r="E524" s="38"/>
      <c r="F524" s="38"/>
      <c r="G524" s="40"/>
      <c r="H524" s="40"/>
      <c r="I524" s="40"/>
      <c r="J524" s="41"/>
      <c r="K524" s="41"/>
      <c r="L524" s="41"/>
    </row>
    <row r="525" spans="1:12" s="36" customFormat="1" ht="15">
      <c r="A525" s="37"/>
      <c r="B525" s="37"/>
      <c r="C525" s="37"/>
      <c r="D525" s="37"/>
      <c r="E525" s="38"/>
      <c r="F525" s="38"/>
      <c r="G525" s="40"/>
      <c r="H525" s="40"/>
      <c r="I525" s="40"/>
      <c r="J525" s="41"/>
      <c r="K525" s="41"/>
      <c r="L525" s="41"/>
    </row>
    <row r="526" spans="1:12" s="36" customFormat="1" ht="15">
      <c r="A526" s="37"/>
      <c r="B526" s="37"/>
      <c r="C526" s="37"/>
      <c r="D526" s="37"/>
      <c r="E526" s="38"/>
      <c r="F526" s="38"/>
      <c r="G526" s="40"/>
      <c r="H526" s="40"/>
      <c r="I526" s="40"/>
      <c r="J526" s="41"/>
      <c r="K526" s="41"/>
      <c r="L526" s="41"/>
    </row>
    <row r="527" spans="1:12" s="36" customFormat="1" ht="15">
      <c r="A527" s="37"/>
      <c r="B527" s="37"/>
      <c r="C527" s="37"/>
      <c r="D527" s="37"/>
      <c r="E527" s="38"/>
      <c r="F527" s="38"/>
      <c r="G527" s="40"/>
      <c r="H527" s="40"/>
      <c r="I527" s="40"/>
      <c r="J527" s="41"/>
      <c r="K527" s="41"/>
      <c r="L527" s="41"/>
    </row>
    <row r="528" spans="1:12" s="36" customFormat="1" ht="15">
      <c r="A528" s="37"/>
      <c r="B528" s="37"/>
      <c r="C528" s="37"/>
      <c r="D528" s="37"/>
      <c r="E528" s="38"/>
      <c r="F528" s="38"/>
      <c r="G528" s="40"/>
      <c r="H528" s="40"/>
      <c r="I528" s="40"/>
      <c r="J528" s="41"/>
      <c r="K528" s="41"/>
      <c r="L528" s="41"/>
    </row>
    <row r="529" spans="1:12" s="36" customFormat="1" ht="15">
      <c r="A529" s="37"/>
      <c r="B529" s="37"/>
      <c r="C529" s="37"/>
      <c r="D529" s="37"/>
      <c r="E529" s="38"/>
      <c r="F529" s="38"/>
      <c r="G529" s="40"/>
      <c r="H529" s="40"/>
      <c r="I529" s="40"/>
      <c r="J529" s="41"/>
      <c r="K529" s="41"/>
      <c r="L529" s="41"/>
    </row>
    <row r="530" spans="1:12" s="36" customFormat="1" ht="15">
      <c r="A530" s="37"/>
      <c r="B530" s="37"/>
      <c r="C530" s="37"/>
      <c r="D530" s="37"/>
      <c r="E530" s="38"/>
      <c r="F530" s="38"/>
      <c r="G530" s="40"/>
      <c r="H530" s="40"/>
      <c r="I530" s="40"/>
      <c r="J530" s="41"/>
      <c r="K530" s="41"/>
      <c r="L530" s="41"/>
    </row>
    <row r="531" spans="1:12" s="36" customFormat="1" ht="15">
      <c r="A531" s="37"/>
      <c r="B531" s="37"/>
      <c r="C531" s="37"/>
      <c r="D531" s="37"/>
      <c r="E531" s="38"/>
      <c r="F531" s="38"/>
      <c r="G531" s="40"/>
      <c r="H531" s="40"/>
      <c r="I531" s="40"/>
      <c r="J531" s="41"/>
      <c r="K531" s="41"/>
      <c r="L531" s="41"/>
    </row>
    <row r="532" spans="1:12" s="36" customFormat="1" ht="15">
      <c r="A532" s="37"/>
      <c r="B532" s="37"/>
      <c r="C532" s="37"/>
      <c r="D532" s="37"/>
      <c r="E532" s="38"/>
      <c r="F532" s="38"/>
      <c r="G532" s="40"/>
      <c r="H532" s="40"/>
      <c r="I532" s="40"/>
      <c r="J532" s="41"/>
      <c r="K532" s="41"/>
      <c r="L532" s="41"/>
    </row>
    <row r="533" spans="1:12" s="36" customFormat="1" ht="15">
      <c r="A533" s="37"/>
      <c r="B533" s="37"/>
      <c r="C533" s="37"/>
      <c r="D533" s="37"/>
      <c r="E533" s="38"/>
      <c r="F533" s="38"/>
      <c r="G533" s="40"/>
      <c r="H533" s="40"/>
      <c r="I533" s="40"/>
      <c r="J533" s="41"/>
      <c r="K533" s="41"/>
      <c r="L533" s="41"/>
    </row>
    <row r="534" spans="1:12" s="36" customFormat="1" ht="15">
      <c r="A534" s="37"/>
      <c r="B534" s="37"/>
      <c r="C534" s="37"/>
      <c r="D534" s="37"/>
      <c r="E534" s="38"/>
      <c r="F534" s="38"/>
      <c r="G534" s="40"/>
      <c r="H534" s="40"/>
      <c r="I534" s="40"/>
      <c r="J534" s="41"/>
      <c r="K534" s="41"/>
      <c r="L534" s="41"/>
    </row>
    <row r="535" spans="1:12" s="36" customFormat="1" ht="15">
      <c r="A535" s="37"/>
      <c r="B535" s="37"/>
      <c r="C535" s="37"/>
      <c r="D535" s="37"/>
      <c r="E535" s="38"/>
      <c r="F535" s="38"/>
      <c r="G535" s="40"/>
      <c r="H535" s="40"/>
      <c r="I535" s="40"/>
      <c r="J535" s="41"/>
      <c r="K535" s="41"/>
      <c r="L535" s="41"/>
    </row>
    <row r="536" spans="1:12" s="36" customFormat="1" ht="15">
      <c r="A536" s="37"/>
      <c r="B536" s="37"/>
      <c r="C536" s="37"/>
      <c r="D536" s="37"/>
      <c r="E536" s="38"/>
      <c r="F536" s="38"/>
      <c r="G536" s="40"/>
      <c r="H536" s="40"/>
      <c r="I536" s="40"/>
      <c r="J536" s="41"/>
      <c r="K536" s="41"/>
      <c r="L536" s="41"/>
    </row>
    <row r="537" spans="1:12" s="36" customFormat="1" ht="15">
      <c r="A537" s="37"/>
      <c r="B537" s="37"/>
      <c r="C537" s="37"/>
      <c r="D537" s="37"/>
      <c r="E537" s="38"/>
      <c r="F537" s="38"/>
      <c r="G537" s="40"/>
      <c r="H537" s="40"/>
      <c r="I537" s="40"/>
      <c r="J537" s="41"/>
      <c r="K537" s="41"/>
      <c r="L537" s="41"/>
    </row>
    <row r="538" spans="1:12" s="36" customFormat="1" ht="15">
      <c r="A538" s="37"/>
      <c r="B538" s="37"/>
      <c r="C538" s="37"/>
      <c r="D538" s="37"/>
      <c r="E538" s="38"/>
      <c r="F538" s="38"/>
      <c r="G538" s="40"/>
      <c r="H538" s="40"/>
      <c r="I538" s="40"/>
      <c r="J538" s="41"/>
      <c r="K538" s="41"/>
      <c r="L538" s="41"/>
    </row>
    <row r="539" spans="1:12" s="36" customFormat="1" ht="15">
      <c r="A539" s="37"/>
      <c r="B539" s="37"/>
      <c r="C539" s="37"/>
      <c r="D539" s="37"/>
      <c r="E539" s="38"/>
      <c r="F539" s="38"/>
      <c r="G539" s="40"/>
      <c r="H539" s="40"/>
      <c r="I539" s="40"/>
      <c r="J539" s="41"/>
      <c r="K539" s="41"/>
      <c r="L539" s="41"/>
    </row>
    <row r="540" spans="1:12" s="36" customFormat="1" ht="15">
      <c r="A540" s="37"/>
      <c r="B540" s="37"/>
      <c r="C540" s="37"/>
      <c r="D540" s="37"/>
      <c r="E540" s="38"/>
      <c r="F540" s="38"/>
      <c r="G540" s="40"/>
      <c r="H540" s="40"/>
      <c r="I540" s="40"/>
      <c r="J540" s="41"/>
      <c r="K540" s="41"/>
      <c r="L540" s="41"/>
    </row>
    <row r="541" spans="1:12" s="36" customFormat="1" ht="15">
      <c r="A541" s="37"/>
      <c r="B541" s="37"/>
      <c r="C541" s="37"/>
      <c r="D541" s="37"/>
      <c r="E541" s="38"/>
      <c r="F541" s="38"/>
      <c r="G541" s="40"/>
      <c r="H541" s="40"/>
      <c r="I541" s="40"/>
      <c r="J541" s="41"/>
      <c r="K541" s="41"/>
      <c r="L541" s="41"/>
    </row>
    <row r="542" spans="1:12" s="36" customFormat="1" ht="15">
      <c r="A542" s="37"/>
      <c r="B542" s="37"/>
      <c r="C542" s="37"/>
      <c r="D542" s="37"/>
      <c r="E542" s="38"/>
      <c r="F542" s="38"/>
      <c r="G542" s="40"/>
      <c r="H542" s="40"/>
      <c r="I542" s="40"/>
      <c r="J542" s="41"/>
      <c r="K542" s="41"/>
      <c r="L542" s="41"/>
    </row>
    <row r="543" spans="1:12" s="36" customFormat="1" ht="15">
      <c r="A543" s="37"/>
      <c r="B543" s="37"/>
      <c r="C543" s="37"/>
      <c r="D543" s="37"/>
      <c r="E543" s="38"/>
      <c r="F543" s="38"/>
      <c r="G543" s="40"/>
      <c r="H543" s="40"/>
      <c r="I543" s="40"/>
      <c r="J543" s="41"/>
      <c r="K543" s="41"/>
      <c r="L543" s="41"/>
    </row>
    <row r="544" spans="1:12" s="36" customFormat="1" ht="15">
      <c r="A544" s="37"/>
      <c r="B544" s="37"/>
      <c r="C544" s="37"/>
      <c r="D544" s="37"/>
      <c r="E544" s="38"/>
      <c r="F544" s="38"/>
      <c r="G544" s="40"/>
      <c r="H544" s="40"/>
      <c r="I544" s="40"/>
      <c r="J544" s="41"/>
      <c r="K544" s="41"/>
      <c r="L544" s="41"/>
    </row>
    <row r="545" spans="1:12" s="36" customFormat="1" ht="15">
      <c r="A545" s="37"/>
      <c r="B545" s="37"/>
      <c r="C545" s="37"/>
      <c r="D545" s="37"/>
      <c r="E545" s="38"/>
      <c r="F545" s="38"/>
      <c r="G545" s="40"/>
      <c r="H545" s="40"/>
      <c r="I545" s="40"/>
      <c r="J545" s="41"/>
      <c r="K545" s="41"/>
      <c r="L545" s="41"/>
    </row>
    <row r="546" spans="1:12" s="36" customFormat="1" ht="15">
      <c r="A546" s="37"/>
      <c r="B546" s="37"/>
      <c r="C546" s="37"/>
      <c r="D546" s="37"/>
      <c r="E546" s="38"/>
      <c r="F546" s="38"/>
      <c r="G546" s="40"/>
      <c r="H546" s="40"/>
      <c r="I546" s="40"/>
      <c r="J546" s="41"/>
      <c r="K546" s="41"/>
      <c r="L546" s="41"/>
    </row>
    <row r="547" spans="1:12" s="36" customFormat="1" ht="15">
      <c r="A547" s="37"/>
      <c r="B547" s="37"/>
      <c r="C547" s="37"/>
      <c r="D547" s="37"/>
      <c r="E547" s="38"/>
      <c r="F547" s="38"/>
      <c r="G547" s="40"/>
      <c r="H547" s="40"/>
      <c r="I547" s="40"/>
      <c r="J547" s="41"/>
      <c r="K547" s="41"/>
      <c r="L547" s="41"/>
    </row>
    <row r="548" spans="1:12" s="36" customFormat="1" ht="15">
      <c r="A548" s="37"/>
      <c r="B548" s="37"/>
      <c r="C548" s="37"/>
      <c r="D548" s="37"/>
      <c r="E548" s="38"/>
      <c r="F548" s="38"/>
      <c r="G548" s="40"/>
      <c r="H548" s="40"/>
      <c r="I548" s="40"/>
      <c r="J548" s="41"/>
      <c r="K548" s="41"/>
      <c r="L548" s="41"/>
    </row>
    <row r="549" spans="1:12" s="36" customFormat="1" ht="15">
      <c r="A549" s="37"/>
      <c r="B549" s="37"/>
      <c r="C549" s="37"/>
      <c r="D549" s="37"/>
      <c r="E549" s="38"/>
      <c r="F549" s="38"/>
      <c r="G549" s="40"/>
      <c r="H549" s="40"/>
      <c r="I549" s="40"/>
      <c r="J549" s="41"/>
      <c r="K549" s="41"/>
      <c r="L549" s="41"/>
    </row>
    <row r="550" spans="1:12" s="36" customFormat="1" ht="15">
      <c r="A550" s="37"/>
      <c r="B550" s="37"/>
      <c r="C550" s="37"/>
      <c r="D550" s="37"/>
      <c r="E550" s="38"/>
      <c r="F550" s="38"/>
      <c r="G550" s="40"/>
      <c r="H550" s="40"/>
      <c r="I550" s="40"/>
      <c r="J550" s="41"/>
      <c r="K550" s="41"/>
      <c r="L550" s="41"/>
    </row>
    <row r="551" spans="1:12" s="36" customFormat="1" ht="15">
      <c r="A551" s="37"/>
      <c r="B551" s="37"/>
      <c r="C551" s="37"/>
      <c r="D551" s="37"/>
      <c r="E551" s="38"/>
      <c r="F551" s="38"/>
      <c r="G551" s="40"/>
      <c r="H551" s="40"/>
      <c r="I551" s="40"/>
      <c r="J551" s="41"/>
      <c r="K551" s="41"/>
      <c r="L551" s="41"/>
    </row>
    <row r="552" spans="1:12" s="36" customFormat="1" ht="15">
      <c r="A552" s="37"/>
      <c r="B552" s="37"/>
      <c r="C552" s="37"/>
      <c r="D552" s="37"/>
      <c r="E552" s="38"/>
      <c r="F552" s="38"/>
      <c r="G552" s="40"/>
      <c r="H552" s="40"/>
      <c r="I552" s="40"/>
      <c r="J552" s="41"/>
      <c r="K552" s="41"/>
      <c r="L552" s="41"/>
    </row>
    <row r="553" spans="1:12" s="36" customFormat="1" ht="15">
      <c r="A553" s="37"/>
      <c r="B553" s="37"/>
      <c r="C553" s="37"/>
      <c r="D553" s="37"/>
      <c r="E553" s="38"/>
      <c r="F553" s="38"/>
      <c r="G553" s="40"/>
      <c r="H553" s="40"/>
      <c r="I553" s="40"/>
      <c r="J553" s="41"/>
      <c r="K553" s="41"/>
      <c r="L553" s="41"/>
    </row>
    <row r="554" spans="1:12" s="36" customFormat="1" ht="15">
      <c r="A554" s="37"/>
      <c r="B554" s="37"/>
      <c r="C554" s="37"/>
      <c r="D554" s="37"/>
      <c r="E554" s="38"/>
      <c r="F554" s="38"/>
      <c r="G554" s="40"/>
      <c r="H554" s="40"/>
      <c r="I554" s="40"/>
      <c r="J554" s="41"/>
      <c r="K554" s="41"/>
      <c r="L554" s="41"/>
    </row>
    <row r="555" spans="1:12" s="36" customFormat="1" ht="15">
      <c r="A555" s="37"/>
      <c r="B555" s="37"/>
      <c r="C555" s="37"/>
      <c r="D555" s="37"/>
      <c r="E555" s="38"/>
      <c r="F555" s="38"/>
      <c r="G555" s="40"/>
      <c r="H555" s="40"/>
      <c r="I555" s="40"/>
      <c r="J555" s="41"/>
      <c r="K555" s="41"/>
      <c r="L555" s="41"/>
    </row>
    <row r="556" spans="1:12" s="36" customFormat="1" ht="15">
      <c r="A556" s="37"/>
      <c r="B556" s="37"/>
      <c r="C556" s="37"/>
      <c r="D556" s="37"/>
      <c r="E556" s="38"/>
      <c r="F556" s="38"/>
      <c r="G556" s="40"/>
      <c r="H556" s="40"/>
      <c r="I556" s="40"/>
      <c r="J556" s="41"/>
      <c r="K556" s="41"/>
      <c r="L556" s="41"/>
    </row>
    <row r="557" spans="1:12" s="36" customFormat="1" ht="15">
      <c r="A557" s="37"/>
      <c r="B557" s="37"/>
      <c r="C557" s="37"/>
      <c r="D557" s="37"/>
      <c r="E557" s="38"/>
      <c r="F557" s="38"/>
      <c r="G557" s="40"/>
      <c r="H557" s="40"/>
      <c r="I557" s="40"/>
      <c r="J557" s="41"/>
      <c r="K557" s="41"/>
      <c r="L557" s="41"/>
    </row>
    <row r="558" spans="1:12" s="36" customFormat="1" ht="15">
      <c r="A558" s="37"/>
      <c r="B558" s="37"/>
      <c r="C558" s="37"/>
      <c r="D558" s="37"/>
      <c r="E558" s="38"/>
      <c r="F558" s="38"/>
      <c r="G558" s="40"/>
      <c r="H558" s="40"/>
      <c r="I558" s="40"/>
      <c r="J558" s="41"/>
      <c r="K558" s="41"/>
      <c r="L558" s="41"/>
    </row>
    <row r="559" spans="1:12" s="36" customFormat="1" ht="15">
      <c r="A559" s="37"/>
      <c r="B559" s="37"/>
      <c r="C559" s="37"/>
      <c r="D559" s="37"/>
      <c r="E559" s="38"/>
      <c r="F559" s="38"/>
      <c r="G559" s="40"/>
      <c r="H559" s="40"/>
      <c r="I559" s="40"/>
      <c r="J559" s="41"/>
      <c r="K559" s="41"/>
      <c r="L559" s="41"/>
    </row>
    <row r="560" spans="1:12" s="36" customFormat="1" ht="15">
      <c r="A560" s="37"/>
      <c r="B560" s="37"/>
      <c r="C560" s="37"/>
      <c r="D560" s="37"/>
      <c r="E560" s="38"/>
      <c r="F560" s="38"/>
      <c r="G560" s="40"/>
      <c r="H560" s="40"/>
      <c r="I560" s="40"/>
      <c r="J560" s="41"/>
      <c r="K560" s="41"/>
      <c r="L560" s="41"/>
    </row>
    <row r="561" spans="1:12" s="36" customFormat="1" ht="15">
      <c r="A561" s="37"/>
      <c r="B561" s="37"/>
      <c r="C561" s="37"/>
      <c r="D561" s="37"/>
      <c r="E561" s="38"/>
      <c r="F561" s="38"/>
      <c r="G561" s="40"/>
      <c r="H561" s="40"/>
      <c r="I561" s="40"/>
      <c r="J561" s="41"/>
      <c r="K561" s="41"/>
      <c r="L561" s="41"/>
    </row>
    <row r="562" spans="1:12" s="36" customFormat="1" ht="15">
      <c r="A562" s="37"/>
      <c r="B562" s="37"/>
      <c r="C562" s="37"/>
      <c r="D562" s="37"/>
      <c r="E562" s="38"/>
      <c r="F562" s="38"/>
      <c r="G562" s="40"/>
      <c r="H562" s="40"/>
      <c r="I562" s="40"/>
      <c r="J562" s="41"/>
      <c r="K562" s="41"/>
      <c r="L562" s="41"/>
    </row>
    <row r="563" spans="1:12" s="36" customFormat="1" ht="15">
      <c r="A563" s="37"/>
      <c r="B563" s="37"/>
      <c r="C563" s="37"/>
      <c r="D563" s="37"/>
      <c r="E563" s="38"/>
      <c r="F563" s="38"/>
      <c r="G563" s="40"/>
      <c r="H563" s="40"/>
      <c r="I563" s="40"/>
      <c r="J563" s="41"/>
      <c r="K563" s="41"/>
      <c r="L563" s="41"/>
    </row>
    <row r="564" spans="1:12" s="36" customFormat="1" ht="15">
      <c r="A564" s="37"/>
      <c r="B564" s="37"/>
      <c r="C564" s="37"/>
      <c r="D564" s="37"/>
      <c r="E564" s="38"/>
      <c r="F564" s="38"/>
      <c r="G564" s="40"/>
      <c r="H564" s="40"/>
      <c r="I564" s="40"/>
      <c r="J564" s="41"/>
      <c r="K564" s="41"/>
      <c r="L564" s="41"/>
    </row>
    <row r="565" spans="1:12" s="36" customFormat="1" ht="15">
      <c r="A565" s="37"/>
      <c r="B565" s="37"/>
      <c r="C565" s="37"/>
      <c r="D565" s="37"/>
      <c r="E565" s="38"/>
      <c r="F565" s="38"/>
      <c r="G565" s="40"/>
      <c r="H565" s="40"/>
      <c r="I565" s="40"/>
      <c r="J565" s="41"/>
      <c r="K565" s="41"/>
      <c r="L565" s="41"/>
    </row>
    <row r="566" spans="1:12" s="36" customFormat="1" ht="15">
      <c r="A566" s="37"/>
      <c r="B566" s="37"/>
      <c r="C566" s="37"/>
      <c r="D566" s="37"/>
      <c r="E566" s="38"/>
      <c r="F566" s="38"/>
      <c r="G566" s="40"/>
      <c r="H566" s="40"/>
      <c r="I566" s="40"/>
      <c r="J566" s="41"/>
      <c r="K566" s="41"/>
      <c r="L566" s="41"/>
    </row>
    <row r="567" spans="1:12" s="36" customFormat="1" ht="15">
      <c r="A567" s="37"/>
      <c r="B567" s="37"/>
      <c r="C567" s="37"/>
      <c r="D567" s="37"/>
      <c r="E567" s="38"/>
      <c r="F567" s="38"/>
      <c r="G567" s="40"/>
      <c r="H567" s="40"/>
      <c r="I567" s="40"/>
      <c r="J567" s="41"/>
      <c r="K567" s="41"/>
      <c r="L567" s="41"/>
    </row>
    <row r="568" spans="1:12" s="36" customFormat="1" ht="15">
      <c r="A568" s="37"/>
      <c r="B568" s="37"/>
      <c r="C568" s="37"/>
      <c r="D568" s="37"/>
      <c r="E568" s="38"/>
      <c r="F568" s="38"/>
      <c r="G568" s="40"/>
      <c r="H568" s="40"/>
      <c r="I568" s="40"/>
      <c r="J568" s="41"/>
      <c r="K568" s="41"/>
      <c r="L568" s="41"/>
    </row>
    <row r="569" spans="1:12" s="36" customFormat="1" ht="15">
      <c r="A569" s="37"/>
      <c r="B569" s="37"/>
      <c r="C569" s="37"/>
      <c r="D569" s="37"/>
      <c r="E569" s="38"/>
      <c r="F569" s="38"/>
      <c r="G569" s="40"/>
      <c r="H569" s="40"/>
      <c r="I569" s="40"/>
      <c r="J569" s="41"/>
      <c r="K569" s="41"/>
      <c r="L569" s="41"/>
    </row>
    <row r="570" spans="1:12" s="36" customFormat="1" ht="15">
      <c r="A570" s="37"/>
      <c r="B570" s="37"/>
      <c r="C570" s="37"/>
      <c r="D570" s="37"/>
      <c r="E570" s="38"/>
      <c r="F570" s="38"/>
      <c r="G570" s="40"/>
      <c r="H570" s="40"/>
      <c r="I570" s="40"/>
      <c r="J570" s="41"/>
      <c r="K570" s="41"/>
      <c r="L570" s="41"/>
    </row>
    <row r="571" spans="1:12" s="36" customFormat="1" ht="15">
      <c r="A571" s="37"/>
      <c r="B571" s="37"/>
      <c r="C571" s="37"/>
      <c r="D571" s="37"/>
      <c r="E571" s="38"/>
      <c r="F571" s="38"/>
      <c r="G571" s="40"/>
      <c r="H571" s="40"/>
      <c r="I571" s="40"/>
      <c r="J571" s="41"/>
      <c r="K571" s="41"/>
      <c r="L571" s="41"/>
    </row>
    <row r="572" spans="1:12" s="36" customFormat="1" ht="15">
      <c r="A572" s="37"/>
      <c r="B572" s="37"/>
      <c r="C572" s="37"/>
      <c r="D572" s="37"/>
      <c r="E572" s="38"/>
      <c r="F572" s="38"/>
      <c r="G572" s="40"/>
      <c r="H572" s="40"/>
      <c r="I572" s="40"/>
      <c r="J572" s="41"/>
      <c r="K572" s="41"/>
      <c r="L572" s="41"/>
    </row>
    <row r="573" spans="1:12" s="36" customFormat="1" ht="15">
      <c r="A573" s="37"/>
      <c r="B573" s="37"/>
      <c r="C573" s="37"/>
      <c r="D573" s="37"/>
      <c r="E573" s="38"/>
      <c r="F573" s="38"/>
      <c r="G573" s="40"/>
      <c r="H573" s="40"/>
      <c r="I573" s="40"/>
      <c r="J573" s="41"/>
      <c r="K573" s="41"/>
      <c r="L573" s="41"/>
    </row>
    <row r="574" spans="1:12" s="36" customFormat="1" ht="15">
      <c r="A574" s="37"/>
      <c r="B574" s="37"/>
      <c r="C574" s="37"/>
      <c r="D574" s="37"/>
      <c r="E574" s="38"/>
      <c r="F574" s="38"/>
      <c r="G574" s="40"/>
      <c r="H574" s="40"/>
      <c r="I574" s="40"/>
      <c r="J574" s="41"/>
      <c r="K574" s="41"/>
      <c r="L574" s="41"/>
    </row>
    <row r="575" spans="1:12" s="36" customFormat="1" ht="15">
      <c r="A575" s="37"/>
      <c r="B575" s="37"/>
      <c r="C575" s="37"/>
      <c r="D575" s="37"/>
      <c r="E575" s="38"/>
      <c r="F575" s="38"/>
      <c r="G575" s="40"/>
      <c r="H575" s="40"/>
      <c r="I575" s="40"/>
      <c r="J575" s="41"/>
      <c r="K575" s="41"/>
      <c r="L575" s="41"/>
    </row>
    <row r="576" spans="1:12" s="36" customFormat="1" ht="15">
      <c r="A576" s="37"/>
      <c r="B576" s="37"/>
      <c r="C576" s="37"/>
      <c r="D576" s="37"/>
      <c r="E576" s="38"/>
      <c r="F576" s="38"/>
      <c r="G576" s="40"/>
      <c r="H576" s="40"/>
      <c r="I576" s="40"/>
      <c r="J576" s="41"/>
      <c r="K576" s="41"/>
      <c r="L576" s="41"/>
    </row>
    <row r="577" spans="1:12" s="36" customFormat="1" ht="15">
      <c r="A577" s="37"/>
      <c r="B577" s="37"/>
      <c r="C577" s="37"/>
      <c r="D577" s="37"/>
      <c r="E577" s="38"/>
      <c r="F577" s="38"/>
      <c r="G577" s="40"/>
      <c r="H577" s="40"/>
      <c r="I577" s="40"/>
      <c r="J577" s="41"/>
      <c r="K577" s="41"/>
      <c r="L577" s="41"/>
    </row>
    <row r="578" spans="1:12" s="36" customFormat="1" ht="15">
      <c r="A578" s="37"/>
      <c r="B578" s="37"/>
      <c r="C578" s="37"/>
      <c r="D578" s="37"/>
      <c r="E578" s="38"/>
      <c r="F578" s="38"/>
      <c r="G578" s="40"/>
      <c r="H578" s="40"/>
      <c r="I578" s="40"/>
      <c r="J578" s="41"/>
      <c r="K578" s="41"/>
      <c r="L578" s="41"/>
    </row>
    <row r="579" spans="1:12" s="36" customFormat="1" ht="15">
      <c r="A579" s="37"/>
      <c r="B579" s="37"/>
      <c r="C579" s="37"/>
      <c r="D579" s="37"/>
      <c r="E579" s="38"/>
      <c r="F579" s="38"/>
      <c r="G579" s="40"/>
      <c r="H579" s="40"/>
      <c r="I579" s="40"/>
      <c r="J579" s="41"/>
      <c r="K579" s="41"/>
      <c r="L579" s="41"/>
    </row>
    <row r="580" spans="1:12" s="36" customFormat="1" ht="15">
      <c r="A580" s="37"/>
      <c r="B580" s="37"/>
      <c r="C580" s="37"/>
      <c r="D580" s="37"/>
      <c r="E580" s="38"/>
      <c r="F580" s="38"/>
      <c r="G580" s="40"/>
      <c r="H580" s="40"/>
      <c r="I580" s="40"/>
      <c r="J580" s="41"/>
      <c r="K580" s="41"/>
      <c r="L580" s="41"/>
    </row>
    <row r="581" spans="1:12" s="36" customFormat="1" ht="15">
      <c r="A581" s="37"/>
      <c r="B581" s="37"/>
      <c r="C581" s="37"/>
      <c r="D581" s="37"/>
      <c r="E581" s="38"/>
      <c r="F581" s="38"/>
      <c r="G581" s="40"/>
      <c r="H581" s="40"/>
      <c r="I581" s="40"/>
      <c r="J581" s="41"/>
      <c r="K581" s="41"/>
      <c r="L581" s="41"/>
    </row>
    <row r="582" spans="1:12" s="36" customFormat="1" ht="15">
      <c r="A582" s="37"/>
      <c r="B582" s="37"/>
      <c r="C582" s="37"/>
      <c r="D582" s="37"/>
      <c r="E582" s="38"/>
      <c r="F582" s="38"/>
      <c r="G582" s="40"/>
      <c r="H582" s="40"/>
      <c r="I582" s="40"/>
      <c r="J582" s="41"/>
      <c r="K582" s="41"/>
      <c r="L582" s="41"/>
    </row>
    <row r="583" spans="1:12" s="36" customFormat="1" ht="15">
      <c r="A583" s="37"/>
      <c r="B583" s="37"/>
      <c r="C583" s="37"/>
      <c r="D583" s="37"/>
      <c r="E583" s="38"/>
      <c r="F583" s="38"/>
      <c r="G583" s="40"/>
      <c r="H583" s="40"/>
      <c r="I583" s="40"/>
      <c r="J583" s="41"/>
      <c r="K583" s="41"/>
      <c r="L583" s="41"/>
    </row>
    <row r="584" spans="1:12" s="36" customFormat="1" ht="15">
      <c r="A584" s="37"/>
      <c r="B584" s="37"/>
      <c r="C584" s="37"/>
      <c r="D584" s="37"/>
      <c r="E584" s="38"/>
      <c r="F584" s="38"/>
      <c r="G584" s="40"/>
      <c r="H584" s="40"/>
      <c r="I584" s="40"/>
      <c r="J584" s="41"/>
      <c r="K584" s="41"/>
      <c r="L584" s="41"/>
    </row>
    <row r="585" spans="1:12" s="36" customFormat="1" ht="15">
      <c r="A585" s="37"/>
      <c r="B585" s="37"/>
      <c r="C585" s="37"/>
      <c r="D585" s="37"/>
      <c r="E585" s="38"/>
      <c r="F585" s="38"/>
      <c r="G585" s="40"/>
      <c r="H585" s="40"/>
      <c r="I585" s="40"/>
      <c r="J585" s="41"/>
      <c r="K585" s="41"/>
      <c r="L585" s="41"/>
    </row>
    <row r="586" spans="1:12" s="36" customFormat="1" ht="15">
      <c r="A586" s="37"/>
      <c r="B586" s="37"/>
      <c r="C586" s="37"/>
      <c r="D586" s="37"/>
      <c r="E586" s="38"/>
      <c r="F586" s="38"/>
      <c r="G586" s="40"/>
      <c r="H586" s="40"/>
      <c r="I586" s="40"/>
      <c r="J586" s="41"/>
      <c r="K586" s="41"/>
      <c r="L586" s="41"/>
    </row>
    <row r="587" spans="1:12" s="36" customFormat="1" ht="15">
      <c r="A587" s="37"/>
      <c r="B587" s="37"/>
      <c r="C587" s="37"/>
      <c r="D587" s="37"/>
      <c r="E587" s="38"/>
      <c r="F587" s="38"/>
      <c r="G587" s="40"/>
      <c r="H587" s="40"/>
      <c r="I587" s="40"/>
      <c r="J587" s="41"/>
      <c r="K587" s="41"/>
      <c r="L587" s="41"/>
    </row>
    <row r="588" spans="1:12" s="36" customFormat="1" ht="15">
      <c r="A588" s="37"/>
      <c r="B588" s="37"/>
      <c r="C588" s="37"/>
      <c r="D588" s="37"/>
      <c r="E588" s="38"/>
      <c r="F588" s="38"/>
      <c r="G588" s="40"/>
      <c r="H588" s="40"/>
      <c r="I588" s="40"/>
      <c r="J588" s="41"/>
      <c r="K588" s="41"/>
      <c r="L588" s="41"/>
    </row>
    <row r="589" spans="1:12" s="36" customFormat="1" ht="15">
      <c r="A589" s="37"/>
      <c r="B589" s="37"/>
      <c r="C589" s="37"/>
      <c r="D589" s="37"/>
      <c r="E589" s="38"/>
      <c r="F589" s="38"/>
      <c r="G589" s="40"/>
      <c r="H589" s="40"/>
      <c r="I589" s="40"/>
      <c r="J589" s="41"/>
      <c r="K589" s="41"/>
      <c r="L589" s="41"/>
    </row>
    <row r="590" spans="1:12" s="36" customFormat="1" ht="15">
      <c r="A590" s="37"/>
      <c r="B590" s="37"/>
      <c r="C590" s="37"/>
      <c r="D590" s="37"/>
      <c r="E590" s="38"/>
      <c r="F590" s="38"/>
      <c r="G590" s="40"/>
      <c r="H590" s="40"/>
      <c r="I590" s="40"/>
      <c r="J590" s="41"/>
      <c r="K590" s="41"/>
      <c r="L590" s="41"/>
    </row>
    <row r="591" spans="1:12" s="36" customFormat="1" ht="15">
      <c r="A591" s="37"/>
      <c r="B591" s="37"/>
      <c r="C591" s="37"/>
      <c r="D591" s="37"/>
      <c r="E591" s="38"/>
      <c r="F591" s="38"/>
      <c r="G591" s="40"/>
      <c r="H591" s="40"/>
      <c r="I591" s="40"/>
      <c r="J591" s="41"/>
      <c r="K591" s="41"/>
      <c r="L591" s="41"/>
    </row>
    <row r="592" spans="1:12" s="36" customFormat="1" ht="15">
      <c r="A592" s="37"/>
      <c r="B592" s="37"/>
      <c r="C592" s="37"/>
      <c r="D592" s="37"/>
      <c r="E592" s="38"/>
      <c r="F592" s="38"/>
      <c r="G592" s="40"/>
      <c r="H592" s="40"/>
      <c r="I592" s="40"/>
      <c r="J592" s="41"/>
      <c r="K592" s="41"/>
      <c r="L592" s="41"/>
    </row>
    <row r="593" spans="1:12" s="36" customFormat="1" ht="15">
      <c r="A593" s="37"/>
      <c r="B593" s="37"/>
      <c r="C593" s="37"/>
      <c r="D593" s="37"/>
      <c r="E593" s="38"/>
      <c r="F593" s="38"/>
      <c r="G593" s="40"/>
      <c r="H593" s="40"/>
      <c r="I593" s="40"/>
      <c r="J593" s="41"/>
      <c r="K593" s="41"/>
      <c r="L593" s="41"/>
    </row>
    <row r="594" spans="1:12" s="36" customFormat="1" ht="15">
      <c r="A594" s="37"/>
      <c r="B594" s="37"/>
      <c r="C594" s="37"/>
      <c r="D594" s="37"/>
      <c r="E594" s="38"/>
      <c r="F594" s="38"/>
      <c r="G594" s="40"/>
      <c r="H594" s="40"/>
      <c r="I594" s="40"/>
      <c r="J594" s="41"/>
      <c r="K594" s="41"/>
      <c r="L594" s="41"/>
    </row>
    <row r="595" spans="1:12" s="36" customFormat="1" ht="15">
      <c r="A595" s="37"/>
      <c r="B595" s="37"/>
      <c r="C595" s="37"/>
      <c r="D595" s="37"/>
      <c r="E595" s="38"/>
      <c r="F595" s="38"/>
      <c r="G595" s="40"/>
      <c r="H595" s="40"/>
      <c r="I595" s="40"/>
      <c r="J595" s="41"/>
      <c r="K595" s="41"/>
      <c r="L595" s="41"/>
    </row>
    <row r="596" spans="1:12" s="36" customFormat="1" ht="15">
      <c r="A596" s="37"/>
      <c r="B596" s="37"/>
      <c r="C596" s="37"/>
      <c r="D596" s="37"/>
      <c r="E596" s="38"/>
      <c r="F596" s="38"/>
      <c r="G596" s="40"/>
      <c r="H596" s="40"/>
      <c r="I596" s="40"/>
      <c r="J596" s="41"/>
      <c r="K596" s="41"/>
      <c r="L596" s="41"/>
    </row>
    <row r="597" spans="1:12" s="36" customFormat="1" ht="15">
      <c r="A597" s="37"/>
      <c r="B597" s="37"/>
      <c r="C597" s="37"/>
      <c r="D597" s="37"/>
      <c r="E597" s="38"/>
      <c r="F597" s="38"/>
      <c r="G597" s="40"/>
      <c r="H597" s="40"/>
      <c r="I597" s="40"/>
      <c r="J597" s="41"/>
      <c r="K597" s="41"/>
      <c r="L597" s="41"/>
    </row>
    <row r="598" spans="1:12" s="36" customFormat="1" ht="15">
      <c r="A598" s="37"/>
      <c r="B598" s="37"/>
      <c r="C598" s="37"/>
      <c r="D598" s="37"/>
      <c r="E598" s="38"/>
      <c r="F598" s="38"/>
      <c r="G598" s="40"/>
      <c r="H598" s="40"/>
      <c r="I598" s="40"/>
      <c r="J598" s="41"/>
      <c r="K598" s="41"/>
      <c r="L598" s="41"/>
    </row>
    <row r="599" spans="1:12" s="36" customFormat="1" ht="15">
      <c r="A599" s="37"/>
      <c r="B599" s="37"/>
      <c r="C599" s="37"/>
      <c r="D599" s="37"/>
      <c r="E599" s="38"/>
      <c r="F599" s="38"/>
      <c r="G599" s="40"/>
      <c r="H599" s="40"/>
      <c r="I599" s="40"/>
      <c r="J599" s="41"/>
      <c r="K599" s="41"/>
      <c r="L599" s="41"/>
    </row>
    <row r="600" spans="1:12" s="36" customFormat="1" ht="15">
      <c r="A600" s="37"/>
      <c r="B600" s="37"/>
      <c r="C600" s="37"/>
      <c r="D600" s="37"/>
      <c r="E600" s="38"/>
      <c r="F600" s="38"/>
      <c r="G600" s="40"/>
      <c r="H600" s="40"/>
      <c r="I600" s="40"/>
      <c r="J600" s="41"/>
      <c r="K600" s="41"/>
      <c r="L600" s="41"/>
    </row>
    <row r="601" spans="1:12" s="36" customFormat="1" ht="15">
      <c r="A601" s="37"/>
      <c r="B601" s="37"/>
      <c r="C601" s="37"/>
      <c r="D601" s="37"/>
      <c r="E601" s="38"/>
      <c r="F601" s="38"/>
      <c r="G601" s="40"/>
      <c r="H601" s="40"/>
      <c r="I601" s="40"/>
      <c r="J601" s="41"/>
      <c r="K601" s="41"/>
      <c r="L601" s="41"/>
    </row>
    <row r="602" spans="1:12" s="36" customFormat="1" ht="15">
      <c r="A602" s="37"/>
      <c r="B602" s="37"/>
      <c r="C602" s="37"/>
      <c r="D602" s="37"/>
      <c r="E602" s="38"/>
      <c r="F602" s="38"/>
      <c r="G602" s="40"/>
      <c r="H602" s="40"/>
      <c r="I602" s="40"/>
      <c r="J602" s="41"/>
      <c r="K602" s="41"/>
      <c r="L602" s="41"/>
    </row>
    <row r="603" spans="1:12" s="36" customFormat="1" ht="15">
      <c r="A603" s="37"/>
      <c r="B603" s="37"/>
      <c r="C603" s="37"/>
      <c r="D603" s="37"/>
      <c r="E603" s="38"/>
      <c r="F603" s="38"/>
      <c r="G603" s="40"/>
      <c r="H603" s="40"/>
      <c r="I603" s="40"/>
      <c r="J603" s="41"/>
      <c r="K603" s="41"/>
      <c r="L603" s="41"/>
    </row>
    <row r="604" spans="1:12" s="36" customFormat="1" ht="15">
      <c r="A604" s="37"/>
      <c r="B604" s="37"/>
      <c r="C604" s="37"/>
      <c r="D604" s="37"/>
      <c r="E604" s="38"/>
      <c r="F604" s="38"/>
      <c r="G604" s="40"/>
      <c r="H604" s="40"/>
      <c r="I604" s="40"/>
      <c r="J604" s="41"/>
      <c r="K604" s="41"/>
      <c r="L604" s="41"/>
    </row>
    <row r="605" spans="1:12" s="36" customFormat="1" ht="15">
      <c r="A605" s="37"/>
      <c r="B605" s="37"/>
      <c r="C605" s="37"/>
      <c r="D605" s="37"/>
      <c r="E605" s="38"/>
      <c r="F605" s="38"/>
      <c r="G605" s="40"/>
      <c r="H605" s="40"/>
      <c r="I605" s="40"/>
      <c r="J605" s="41"/>
      <c r="K605" s="41"/>
      <c r="L605" s="41"/>
    </row>
    <row r="606" spans="1:12" s="36" customFormat="1" ht="15">
      <c r="A606" s="37"/>
      <c r="B606" s="37"/>
      <c r="C606" s="37"/>
      <c r="D606" s="37"/>
      <c r="E606" s="38"/>
      <c r="F606" s="38"/>
      <c r="G606" s="40"/>
      <c r="H606" s="40"/>
      <c r="I606" s="40"/>
      <c r="J606" s="41"/>
      <c r="K606" s="41"/>
      <c r="L606" s="41"/>
    </row>
    <row r="607" spans="1:12" s="36" customFormat="1" ht="15">
      <c r="A607" s="37"/>
      <c r="B607" s="37"/>
      <c r="C607" s="37"/>
      <c r="D607" s="37"/>
      <c r="E607" s="38"/>
      <c r="F607" s="38"/>
      <c r="G607" s="40"/>
      <c r="H607" s="40"/>
      <c r="I607" s="40"/>
      <c r="J607" s="41"/>
      <c r="K607" s="41"/>
      <c r="L607" s="41"/>
    </row>
    <row r="608" spans="1:12" s="36" customFormat="1" ht="15">
      <c r="A608" s="37"/>
      <c r="B608" s="37"/>
      <c r="C608" s="37"/>
      <c r="D608" s="37"/>
      <c r="E608" s="38"/>
      <c r="F608" s="38"/>
      <c r="G608" s="40"/>
      <c r="H608" s="40"/>
      <c r="I608" s="40"/>
      <c r="J608" s="41"/>
      <c r="K608" s="41"/>
      <c r="L608" s="41"/>
    </row>
    <row r="609" spans="1:12" s="36" customFormat="1" ht="15">
      <c r="A609" s="37"/>
      <c r="B609" s="37"/>
      <c r="C609" s="37"/>
      <c r="D609" s="37"/>
      <c r="E609" s="38"/>
      <c r="F609" s="38"/>
      <c r="G609" s="40"/>
      <c r="H609" s="40"/>
      <c r="I609" s="40"/>
      <c r="J609" s="41"/>
      <c r="K609" s="41"/>
      <c r="L609" s="41"/>
    </row>
    <row r="610" spans="1:12" s="36" customFormat="1" ht="15">
      <c r="A610" s="37"/>
      <c r="B610" s="37"/>
      <c r="C610" s="37"/>
      <c r="D610" s="37"/>
      <c r="E610" s="38"/>
      <c r="F610" s="38"/>
      <c r="G610" s="40"/>
      <c r="H610" s="40"/>
      <c r="I610" s="40"/>
      <c r="J610" s="41"/>
      <c r="K610" s="41"/>
      <c r="L610" s="41"/>
    </row>
    <row r="611" spans="1:12" s="36" customFormat="1" ht="15">
      <c r="A611" s="37"/>
      <c r="B611" s="37"/>
      <c r="C611" s="37"/>
      <c r="D611" s="37"/>
      <c r="E611" s="38"/>
      <c r="F611" s="38"/>
      <c r="G611" s="40"/>
      <c r="H611" s="40"/>
      <c r="I611" s="40"/>
      <c r="J611" s="41"/>
      <c r="K611" s="41"/>
      <c r="L611" s="41"/>
    </row>
    <row r="612" spans="1:12" s="36" customFormat="1" ht="15">
      <c r="A612" s="37"/>
      <c r="B612" s="37"/>
      <c r="C612" s="37"/>
      <c r="D612" s="37"/>
      <c r="E612" s="38"/>
      <c r="F612" s="38"/>
      <c r="G612" s="40"/>
      <c r="H612" s="40"/>
      <c r="I612" s="40"/>
      <c r="J612" s="41"/>
      <c r="K612" s="41"/>
      <c r="L612" s="41"/>
    </row>
    <row r="613" spans="1:12" s="36" customFormat="1" ht="15">
      <c r="A613" s="37"/>
      <c r="B613" s="37"/>
      <c r="C613" s="37"/>
      <c r="D613" s="37"/>
      <c r="E613" s="38"/>
      <c r="F613" s="38"/>
      <c r="G613" s="40"/>
      <c r="H613" s="40"/>
      <c r="I613" s="40"/>
      <c r="J613" s="41"/>
      <c r="K613" s="41"/>
      <c r="L613" s="41"/>
    </row>
    <row r="614" spans="1:12" s="36" customFormat="1" ht="15">
      <c r="A614" s="37"/>
      <c r="B614" s="37"/>
      <c r="C614" s="37"/>
      <c r="D614" s="37"/>
      <c r="E614" s="38"/>
      <c r="F614" s="38"/>
      <c r="G614" s="40"/>
      <c r="H614" s="40"/>
      <c r="I614" s="40"/>
      <c r="J614" s="41"/>
      <c r="K614" s="41"/>
      <c r="L614" s="41"/>
    </row>
    <row r="615" spans="1:12" s="36" customFormat="1" ht="15">
      <c r="A615" s="37"/>
      <c r="B615" s="37"/>
      <c r="C615" s="37"/>
      <c r="D615" s="37"/>
      <c r="E615" s="38"/>
      <c r="F615" s="38"/>
      <c r="G615" s="40"/>
      <c r="H615" s="40"/>
      <c r="I615" s="40"/>
      <c r="J615" s="41"/>
      <c r="K615" s="41"/>
      <c r="L615" s="41"/>
    </row>
    <row r="616" spans="1:12" s="36" customFormat="1" ht="15">
      <c r="A616" s="37"/>
      <c r="B616" s="37"/>
      <c r="C616" s="37"/>
      <c r="D616" s="37"/>
      <c r="E616" s="38"/>
      <c r="F616" s="38"/>
      <c r="G616" s="40"/>
      <c r="H616" s="40"/>
      <c r="I616" s="40"/>
      <c r="J616" s="41"/>
      <c r="K616" s="41"/>
      <c r="L616" s="41"/>
    </row>
    <row r="617" spans="1:12" s="36" customFormat="1" ht="15">
      <c r="A617" s="37"/>
      <c r="B617" s="37"/>
      <c r="C617" s="37"/>
      <c r="D617" s="37"/>
      <c r="E617" s="38"/>
      <c r="F617" s="38"/>
      <c r="G617" s="40"/>
      <c r="H617" s="40"/>
      <c r="I617" s="40"/>
      <c r="J617" s="41"/>
      <c r="K617" s="41"/>
      <c r="L617" s="41"/>
    </row>
    <row r="618" spans="1:12" s="36" customFormat="1" ht="15">
      <c r="A618" s="37"/>
      <c r="B618" s="37"/>
      <c r="C618" s="37"/>
      <c r="D618" s="37"/>
      <c r="E618" s="38"/>
      <c r="F618" s="38"/>
      <c r="G618" s="40"/>
      <c r="H618" s="40"/>
      <c r="I618" s="40"/>
      <c r="J618" s="41"/>
      <c r="K618" s="41"/>
      <c r="L618" s="41"/>
    </row>
    <row r="619" spans="1:12" s="36" customFormat="1" ht="15">
      <c r="A619" s="37"/>
      <c r="B619" s="37"/>
      <c r="C619" s="37"/>
      <c r="D619" s="37"/>
      <c r="E619" s="38"/>
      <c r="F619" s="38"/>
      <c r="G619" s="40"/>
      <c r="H619" s="40"/>
      <c r="I619" s="40"/>
      <c r="J619" s="41"/>
      <c r="K619" s="41"/>
      <c r="L619" s="41"/>
    </row>
    <row r="620" spans="1:12" s="36" customFormat="1" ht="15">
      <c r="A620" s="37"/>
      <c r="B620" s="37"/>
      <c r="C620" s="37"/>
      <c r="D620" s="37"/>
      <c r="E620" s="38"/>
      <c r="F620" s="38"/>
      <c r="G620" s="40"/>
      <c r="H620" s="40"/>
      <c r="I620" s="40"/>
      <c r="J620" s="41"/>
      <c r="K620" s="41"/>
      <c r="L620" s="41"/>
    </row>
    <row r="621" spans="1:12" s="36" customFormat="1" ht="15">
      <c r="A621" s="37"/>
      <c r="B621" s="37"/>
      <c r="C621" s="37"/>
      <c r="D621" s="37"/>
      <c r="E621" s="38"/>
      <c r="F621" s="38"/>
      <c r="G621" s="40"/>
      <c r="H621" s="40"/>
      <c r="I621" s="40"/>
      <c r="J621" s="41"/>
      <c r="K621" s="41"/>
      <c r="L621" s="41"/>
    </row>
    <row r="622" spans="1:12" s="36" customFormat="1" ht="15">
      <c r="A622" s="37"/>
      <c r="B622" s="37"/>
      <c r="C622" s="37"/>
      <c r="D622" s="37"/>
      <c r="E622" s="38"/>
      <c r="F622" s="38"/>
      <c r="G622" s="40"/>
      <c r="H622" s="40"/>
      <c r="I622" s="40"/>
      <c r="J622" s="41"/>
      <c r="K622" s="41"/>
      <c r="L622" s="41"/>
    </row>
    <row r="623" spans="1:12" s="36" customFormat="1" ht="15">
      <c r="A623" s="37"/>
      <c r="B623" s="37"/>
      <c r="C623" s="37"/>
      <c r="D623" s="37"/>
      <c r="E623" s="38"/>
      <c r="F623" s="38"/>
      <c r="G623" s="40"/>
      <c r="H623" s="40"/>
      <c r="I623" s="40"/>
      <c r="J623" s="41"/>
      <c r="K623" s="41"/>
      <c r="L623" s="41"/>
    </row>
    <row r="624" spans="1:12" s="36" customFormat="1" ht="15">
      <c r="A624" s="37"/>
      <c r="B624" s="37"/>
      <c r="C624" s="37"/>
      <c r="D624" s="37"/>
      <c r="E624" s="38"/>
      <c r="F624" s="38"/>
      <c r="G624" s="40"/>
      <c r="H624" s="40"/>
      <c r="I624" s="40"/>
      <c r="J624" s="41"/>
      <c r="K624" s="41"/>
      <c r="L624" s="41"/>
    </row>
    <row r="625" spans="1:12" s="36" customFormat="1" ht="15">
      <c r="A625" s="37"/>
      <c r="B625" s="37"/>
      <c r="C625" s="37"/>
      <c r="D625" s="37"/>
      <c r="E625" s="38"/>
      <c r="F625" s="38"/>
      <c r="G625" s="40"/>
      <c r="H625" s="40"/>
      <c r="I625" s="40"/>
      <c r="J625" s="41"/>
      <c r="K625" s="41"/>
      <c r="L625" s="41"/>
    </row>
    <row r="626" spans="1:12" s="36" customFormat="1" ht="15">
      <c r="A626" s="37"/>
      <c r="B626" s="37"/>
      <c r="C626" s="37"/>
      <c r="D626" s="37"/>
      <c r="E626" s="38"/>
      <c r="F626" s="38"/>
      <c r="G626" s="40"/>
      <c r="H626" s="40"/>
      <c r="I626" s="40"/>
      <c r="J626" s="41"/>
      <c r="K626" s="41"/>
      <c r="L626" s="41"/>
    </row>
    <row r="627" spans="1:12" s="36" customFormat="1" ht="15">
      <c r="A627" s="37"/>
      <c r="B627" s="37"/>
      <c r="C627" s="37"/>
      <c r="D627" s="37"/>
      <c r="E627" s="38"/>
      <c r="F627" s="38"/>
      <c r="G627" s="40"/>
      <c r="H627" s="40"/>
      <c r="I627" s="40"/>
      <c r="J627" s="41"/>
      <c r="K627" s="41"/>
      <c r="L627" s="41"/>
    </row>
    <row r="628" spans="1:12" s="36" customFormat="1" ht="15">
      <c r="A628" s="37"/>
      <c r="B628" s="37"/>
      <c r="C628" s="37"/>
      <c r="D628" s="37"/>
      <c r="E628" s="38"/>
      <c r="F628" s="38"/>
      <c r="G628" s="40"/>
      <c r="H628" s="40"/>
      <c r="I628" s="40"/>
      <c r="J628" s="41"/>
      <c r="K628" s="41"/>
      <c r="L628" s="41"/>
    </row>
    <row r="629" spans="1:12" s="36" customFormat="1" ht="15">
      <c r="A629" s="37"/>
      <c r="B629" s="37"/>
      <c r="C629" s="37"/>
      <c r="D629" s="37"/>
      <c r="E629" s="38"/>
      <c r="F629" s="38"/>
      <c r="G629" s="40"/>
      <c r="H629" s="40"/>
      <c r="I629" s="40"/>
      <c r="J629" s="41"/>
      <c r="K629" s="41"/>
      <c r="L629" s="41"/>
    </row>
    <row r="630" spans="1:12" s="36" customFormat="1" ht="15">
      <c r="A630" s="37"/>
      <c r="B630" s="37"/>
      <c r="C630" s="37"/>
      <c r="D630" s="37"/>
      <c r="E630" s="38"/>
      <c r="F630" s="38"/>
      <c r="G630" s="40"/>
      <c r="H630" s="40"/>
      <c r="I630" s="40"/>
      <c r="J630" s="41"/>
      <c r="K630" s="41"/>
      <c r="L630" s="41"/>
    </row>
    <row r="631" spans="1:12" s="36" customFormat="1" ht="15">
      <c r="A631" s="37"/>
      <c r="B631" s="37"/>
      <c r="C631" s="37"/>
      <c r="D631" s="37"/>
      <c r="E631" s="38"/>
      <c r="F631" s="38"/>
      <c r="G631" s="40"/>
      <c r="H631" s="40"/>
      <c r="I631" s="40"/>
      <c r="J631" s="41"/>
      <c r="K631" s="41"/>
      <c r="L631" s="41"/>
    </row>
    <row r="632" spans="1:12" s="36" customFormat="1" ht="15">
      <c r="A632" s="37"/>
      <c r="B632" s="37"/>
      <c r="C632" s="37"/>
      <c r="D632" s="37"/>
      <c r="E632" s="38"/>
      <c r="F632" s="38"/>
      <c r="G632" s="40"/>
      <c r="H632" s="40"/>
      <c r="I632" s="40"/>
      <c r="J632" s="41"/>
      <c r="K632" s="41"/>
      <c r="L632" s="41"/>
    </row>
    <row r="633" spans="1:12" s="36" customFormat="1" ht="15">
      <c r="A633" s="37"/>
      <c r="B633" s="37"/>
      <c r="C633" s="37"/>
      <c r="D633" s="37"/>
      <c r="E633" s="38"/>
      <c r="F633" s="38"/>
      <c r="G633" s="40"/>
      <c r="H633" s="40"/>
      <c r="I633" s="40"/>
      <c r="J633" s="41"/>
      <c r="K633" s="41"/>
      <c r="L633" s="41"/>
    </row>
    <row r="634" spans="1:12" s="36" customFormat="1" ht="15">
      <c r="A634" s="37"/>
      <c r="B634" s="37"/>
      <c r="C634" s="37"/>
      <c r="D634" s="37"/>
      <c r="E634" s="38"/>
      <c r="F634" s="38"/>
      <c r="G634" s="40"/>
      <c r="H634" s="40"/>
      <c r="I634" s="40"/>
      <c r="J634" s="41"/>
      <c r="K634" s="41"/>
      <c r="L634" s="41"/>
    </row>
    <row r="635" spans="1:12" s="36" customFormat="1" ht="15">
      <c r="A635" s="37"/>
      <c r="B635" s="37"/>
      <c r="C635" s="37"/>
      <c r="D635" s="37"/>
      <c r="E635" s="38"/>
      <c r="F635" s="38"/>
      <c r="G635" s="40"/>
      <c r="H635" s="40"/>
      <c r="I635" s="40"/>
      <c r="J635" s="41"/>
      <c r="K635" s="41"/>
      <c r="L635" s="41"/>
    </row>
    <row r="636" spans="1:12" s="36" customFormat="1" ht="15">
      <c r="A636" s="37"/>
      <c r="B636" s="37"/>
      <c r="C636" s="37"/>
      <c r="D636" s="37"/>
      <c r="E636" s="38"/>
      <c r="F636" s="38"/>
      <c r="G636" s="40"/>
      <c r="H636" s="40"/>
      <c r="I636" s="40"/>
      <c r="J636" s="41"/>
      <c r="K636" s="41"/>
      <c r="L636" s="41"/>
    </row>
    <row r="637" spans="1:12" s="36" customFormat="1" ht="15">
      <c r="A637" s="37"/>
      <c r="B637" s="37"/>
      <c r="C637" s="37"/>
      <c r="D637" s="37"/>
      <c r="E637" s="38"/>
      <c r="F637" s="38"/>
      <c r="G637" s="40"/>
      <c r="H637" s="40"/>
      <c r="I637" s="40"/>
      <c r="J637" s="41"/>
      <c r="K637" s="41"/>
      <c r="L637" s="41"/>
    </row>
    <row r="638" spans="1:12" s="36" customFormat="1" ht="15">
      <c r="A638" s="37"/>
      <c r="B638" s="37"/>
      <c r="C638" s="37"/>
      <c r="D638" s="37"/>
      <c r="E638" s="38"/>
      <c r="F638" s="38"/>
      <c r="G638" s="40"/>
      <c r="H638" s="40"/>
      <c r="I638" s="40"/>
      <c r="J638" s="41"/>
      <c r="K638" s="41"/>
      <c r="L638" s="41"/>
    </row>
    <row r="639" spans="1:12" s="36" customFormat="1" ht="15">
      <c r="A639" s="37"/>
      <c r="B639" s="37"/>
      <c r="C639" s="37"/>
      <c r="D639" s="37"/>
      <c r="E639" s="38"/>
      <c r="F639" s="38"/>
      <c r="G639" s="40"/>
      <c r="H639" s="40"/>
      <c r="I639" s="40"/>
      <c r="J639" s="41"/>
      <c r="K639" s="41"/>
      <c r="L639" s="41"/>
    </row>
    <row r="640" spans="1:12" s="36" customFormat="1" ht="15">
      <c r="A640" s="37"/>
      <c r="B640" s="37"/>
      <c r="C640" s="37"/>
      <c r="D640" s="37"/>
      <c r="E640" s="38"/>
      <c r="F640" s="38"/>
      <c r="G640" s="40"/>
      <c r="H640" s="40"/>
      <c r="I640" s="40"/>
      <c r="J640" s="41"/>
      <c r="K640" s="41"/>
      <c r="L640" s="41"/>
    </row>
    <row r="641" spans="1:12" s="36" customFormat="1" ht="15">
      <c r="A641" s="37"/>
      <c r="B641" s="37"/>
      <c r="C641" s="37"/>
      <c r="D641" s="37"/>
      <c r="E641" s="38"/>
      <c r="F641" s="38"/>
      <c r="G641" s="40"/>
      <c r="H641" s="40"/>
      <c r="I641" s="40"/>
      <c r="J641" s="41"/>
      <c r="K641" s="41"/>
      <c r="L641" s="41"/>
    </row>
    <row r="642" spans="1:12" s="36" customFormat="1" ht="15">
      <c r="A642" s="37"/>
      <c r="B642" s="37"/>
      <c r="C642" s="37"/>
      <c r="D642" s="37"/>
      <c r="E642" s="38"/>
      <c r="F642" s="38"/>
      <c r="G642" s="40"/>
      <c r="H642" s="40"/>
      <c r="I642" s="40"/>
      <c r="J642" s="41"/>
      <c r="K642" s="41"/>
      <c r="L642" s="41"/>
    </row>
    <row r="643" spans="1:12" s="36" customFormat="1" ht="15">
      <c r="A643" s="37"/>
      <c r="B643" s="37"/>
      <c r="C643" s="37"/>
      <c r="D643" s="37"/>
      <c r="E643" s="38"/>
      <c r="F643" s="38"/>
      <c r="G643" s="40"/>
      <c r="H643" s="40"/>
      <c r="I643" s="40"/>
      <c r="J643" s="41"/>
      <c r="K643" s="41"/>
      <c r="L643" s="41"/>
    </row>
    <row r="644" spans="1:12" s="36" customFormat="1" ht="15">
      <c r="A644" s="37"/>
      <c r="B644" s="37"/>
      <c r="C644" s="37"/>
      <c r="D644" s="37"/>
      <c r="E644" s="38"/>
      <c r="F644" s="38"/>
      <c r="G644" s="40"/>
      <c r="H644" s="40"/>
      <c r="I644" s="40"/>
      <c r="J644" s="41"/>
      <c r="K644" s="41"/>
      <c r="L644" s="41"/>
    </row>
    <row r="645" spans="1:12" s="36" customFormat="1" ht="15">
      <c r="A645" s="37"/>
      <c r="B645" s="37"/>
      <c r="C645" s="37"/>
      <c r="D645" s="37"/>
      <c r="E645" s="38"/>
      <c r="F645" s="38"/>
      <c r="G645" s="40"/>
      <c r="H645" s="40"/>
      <c r="I645" s="40"/>
      <c r="J645" s="41"/>
      <c r="K645" s="41"/>
      <c r="L645" s="41"/>
    </row>
    <row r="646" spans="1:12" s="36" customFormat="1" ht="15">
      <c r="A646" s="37"/>
      <c r="B646" s="37"/>
      <c r="C646" s="37"/>
      <c r="D646" s="37"/>
      <c r="E646" s="38"/>
      <c r="F646" s="38"/>
      <c r="G646" s="40"/>
      <c r="H646" s="40"/>
      <c r="I646" s="40"/>
      <c r="J646" s="41"/>
      <c r="K646" s="41"/>
      <c r="L646" s="41"/>
    </row>
    <row r="647" spans="1:12" s="36" customFormat="1" ht="15">
      <c r="A647" s="37"/>
      <c r="B647" s="37"/>
      <c r="C647" s="37"/>
      <c r="D647" s="37"/>
      <c r="E647" s="38"/>
      <c r="F647" s="38"/>
      <c r="G647" s="40"/>
      <c r="H647" s="40"/>
      <c r="I647" s="40"/>
      <c r="J647" s="41"/>
      <c r="K647" s="41"/>
      <c r="L647" s="41"/>
    </row>
    <row r="648" spans="1:12" s="36" customFormat="1" ht="15">
      <c r="A648" s="37"/>
      <c r="B648" s="37"/>
      <c r="C648" s="37"/>
      <c r="D648" s="37"/>
      <c r="E648" s="38"/>
      <c r="F648" s="38"/>
      <c r="G648" s="40"/>
      <c r="H648" s="40"/>
      <c r="I648" s="40"/>
      <c r="J648" s="41"/>
      <c r="K648" s="41"/>
      <c r="L648" s="41"/>
    </row>
    <row r="649" spans="1:12" s="36" customFormat="1" ht="15">
      <c r="A649" s="37"/>
      <c r="B649" s="37"/>
      <c r="C649" s="37"/>
      <c r="D649" s="37"/>
      <c r="E649" s="38"/>
      <c r="F649" s="38"/>
      <c r="G649" s="40"/>
      <c r="H649" s="40"/>
      <c r="I649" s="40"/>
      <c r="J649" s="41"/>
      <c r="K649" s="41"/>
      <c r="L649" s="41"/>
    </row>
    <row r="650" spans="1:12" s="36" customFormat="1" ht="15">
      <c r="A650" s="37"/>
      <c r="B650" s="37"/>
      <c r="C650" s="37"/>
      <c r="D650" s="37"/>
      <c r="E650" s="38"/>
      <c r="F650" s="38"/>
      <c r="G650" s="40"/>
      <c r="H650" s="40"/>
      <c r="I650" s="40"/>
      <c r="J650" s="41"/>
      <c r="K650" s="41"/>
      <c r="L650" s="41"/>
    </row>
    <row r="651" spans="1:12" s="36" customFormat="1" ht="15">
      <c r="A651" s="37"/>
      <c r="B651" s="37"/>
      <c r="C651" s="37"/>
      <c r="D651" s="37"/>
      <c r="E651" s="38"/>
      <c r="F651" s="38"/>
      <c r="G651" s="40"/>
      <c r="H651" s="40"/>
      <c r="I651" s="40"/>
      <c r="J651" s="41"/>
      <c r="K651" s="41"/>
      <c r="L651" s="41"/>
    </row>
    <row r="652" spans="1:12" s="36" customFormat="1" ht="15">
      <c r="A652" s="37"/>
      <c r="B652" s="37"/>
      <c r="C652" s="37"/>
      <c r="D652" s="37"/>
      <c r="E652" s="38"/>
      <c r="F652" s="38"/>
      <c r="G652" s="40"/>
      <c r="H652" s="40"/>
      <c r="I652" s="40"/>
      <c r="J652" s="41"/>
      <c r="K652" s="41"/>
      <c r="L652" s="41"/>
    </row>
    <row r="653" spans="1:12" s="36" customFormat="1" ht="15">
      <c r="A653" s="37"/>
      <c r="B653" s="37"/>
      <c r="C653" s="37"/>
      <c r="D653" s="37"/>
      <c r="E653" s="38"/>
      <c r="F653" s="38"/>
      <c r="G653" s="40"/>
      <c r="H653" s="40"/>
      <c r="I653" s="40"/>
      <c r="J653" s="41"/>
      <c r="K653" s="41"/>
      <c r="L653" s="41"/>
    </row>
    <row r="654" spans="1:12" s="36" customFormat="1" ht="15">
      <c r="A654" s="37"/>
      <c r="B654" s="37"/>
      <c r="C654" s="37"/>
      <c r="D654" s="37"/>
      <c r="E654" s="38"/>
      <c r="F654" s="38"/>
      <c r="G654" s="40"/>
      <c r="H654" s="40"/>
      <c r="I654" s="40"/>
      <c r="J654" s="41"/>
      <c r="K654" s="41"/>
      <c r="L654" s="41"/>
    </row>
    <row r="655" spans="1:12" s="36" customFormat="1" ht="15">
      <c r="A655" s="37"/>
      <c r="B655" s="37"/>
      <c r="C655" s="37"/>
      <c r="D655" s="37"/>
      <c r="E655" s="38"/>
      <c r="F655" s="38"/>
      <c r="G655" s="40"/>
      <c r="H655" s="40"/>
      <c r="I655" s="40"/>
      <c r="J655" s="41"/>
      <c r="K655" s="41"/>
      <c r="L655" s="41"/>
    </row>
    <row r="656" spans="1:12" s="36" customFormat="1" ht="15">
      <c r="A656" s="37"/>
      <c r="B656" s="37"/>
      <c r="C656" s="37"/>
      <c r="D656" s="37"/>
      <c r="E656" s="38"/>
      <c r="F656" s="38"/>
      <c r="G656" s="40"/>
      <c r="H656" s="40"/>
      <c r="I656" s="40"/>
      <c r="J656" s="41"/>
      <c r="K656" s="41"/>
      <c r="L656" s="41"/>
    </row>
    <row r="657" spans="1:12" s="36" customFormat="1" ht="15">
      <c r="A657" s="37"/>
      <c r="B657" s="37"/>
      <c r="C657" s="37"/>
      <c r="D657" s="37"/>
      <c r="E657" s="38"/>
      <c r="F657" s="38"/>
      <c r="G657" s="40"/>
      <c r="H657" s="40"/>
      <c r="I657" s="40"/>
      <c r="J657" s="41"/>
      <c r="K657" s="41"/>
      <c r="L657" s="41"/>
    </row>
    <row r="658" spans="1:12" s="36" customFormat="1" ht="15">
      <c r="A658" s="37"/>
      <c r="B658" s="37"/>
      <c r="C658" s="37"/>
      <c r="D658" s="37"/>
      <c r="E658" s="38"/>
      <c r="F658" s="38"/>
      <c r="G658" s="40"/>
      <c r="H658" s="40"/>
      <c r="I658" s="40"/>
      <c r="J658" s="41"/>
      <c r="K658" s="41"/>
      <c r="L658" s="41"/>
    </row>
    <row r="659" spans="1:12" s="36" customFormat="1" ht="15">
      <c r="A659" s="37"/>
      <c r="B659" s="37"/>
      <c r="C659" s="37"/>
      <c r="D659" s="37"/>
      <c r="E659" s="38"/>
      <c r="F659" s="38"/>
      <c r="G659" s="40"/>
      <c r="H659" s="40"/>
      <c r="I659" s="40"/>
      <c r="J659" s="41"/>
      <c r="K659" s="41"/>
      <c r="L659" s="41"/>
    </row>
    <row r="660" spans="1:12" s="36" customFormat="1" ht="15">
      <c r="A660" s="37"/>
      <c r="B660" s="37"/>
      <c r="C660" s="37"/>
      <c r="D660" s="37"/>
      <c r="E660" s="38"/>
      <c r="F660" s="38"/>
      <c r="G660" s="40"/>
      <c r="H660" s="40"/>
      <c r="I660" s="40"/>
      <c r="J660" s="41"/>
      <c r="K660" s="41"/>
      <c r="L660" s="41"/>
    </row>
    <row r="661" spans="1:12" s="36" customFormat="1" ht="15">
      <c r="A661" s="37"/>
      <c r="B661" s="37"/>
      <c r="C661" s="37"/>
      <c r="D661" s="37"/>
      <c r="E661" s="38"/>
      <c r="F661" s="38"/>
      <c r="G661" s="40"/>
      <c r="H661" s="40"/>
      <c r="I661" s="40"/>
      <c r="J661" s="41"/>
      <c r="K661" s="41"/>
      <c r="L661" s="41"/>
    </row>
    <row r="662" spans="1:12" s="36" customFormat="1" ht="15">
      <c r="A662" s="37"/>
      <c r="B662" s="37"/>
      <c r="C662" s="37"/>
      <c r="D662" s="37"/>
      <c r="E662" s="38"/>
      <c r="F662" s="38"/>
      <c r="G662" s="40"/>
      <c r="H662" s="40"/>
      <c r="I662" s="40"/>
      <c r="J662" s="41"/>
      <c r="K662" s="41"/>
      <c r="L662" s="41"/>
    </row>
    <row r="663" spans="1:12" s="36" customFormat="1" ht="15">
      <c r="A663" s="37"/>
      <c r="B663" s="37"/>
      <c r="C663" s="37"/>
      <c r="D663" s="37"/>
      <c r="E663" s="38"/>
      <c r="F663" s="38"/>
      <c r="G663" s="40"/>
      <c r="H663" s="40"/>
      <c r="I663" s="40"/>
      <c r="J663" s="41"/>
      <c r="K663" s="41"/>
      <c r="L663" s="41"/>
    </row>
    <row r="664" spans="1:12" s="36" customFormat="1" ht="15">
      <c r="A664" s="37"/>
      <c r="B664" s="37"/>
      <c r="C664" s="37"/>
      <c r="D664" s="37"/>
      <c r="E664" s="38"/>
      <c r="F664" s="38"/>
      <c r="G664" s="40"/>
      <c r="H664" s="40"/>
      <c r="I664" s="40"/>
      <c r="J664" s="41"/>
      <c r="K664" s="41"/>
      <c r="L664" s="41"/>
    </row>
    <row r="665" spans="1:12" s="36" customFormat="1" ht="15">
      <c r="A665" s="37"/>
      <c r="B665" s="37"/>
      <c r="C665" s="37"/>
      <c r="D665" s="37"/>
      <c r="E665" s="38"/>
      <c r="F665" s="38"/>
      <c r="G665" s="40"/>
      <c r="H665" s="40"/>
      <c r="I665" s="40"/>
      <c r="J665" s="41"/>
      <c r="K665" s="41"/>
      <c r="L665" s="41"/>
    </row>
    <row r="666" spans="1:12" s="36" customFormat="1" ht="15">
      <c r="A666" s="37"/>
      <c r="B666" s="37"/>
      <c r="C666" s="37"/>
      <c r="D666" s="37"/>
      <c r="E666" s="38"/>
      <c r="F666" s="38"/>
      <c r="G666" s="40"/>
      <c r="H666" s="40"/>
      <c r="I666" s="40"/>
      <c r="J666" s="41"/>
      <c r="K666" s="41"/>
      <c r="L666" s="41"/>
    </row>
    <row r="667" spans="1:12" s="36" customFormat="1" ht="15">
      <c r="A667" s="37"/>
      <c r="B667" s="37"/>
      <c r="C667" s="37"/>
      <c r="D667" s="37"/>
      <c r="E667" s="38"/>
      <c r="F667" s="38"/>
      <c r="G667" s="40"/>
      <c r="H667" s="40"/>
      <c r="I667" s="40"/>
      <c r="J667" s="41"/>
      <c r="K667" s="41"/>
      <c r="L667" s="41"/>
    </row>
    <row r="668" spans="1:12" s="36" customFormat="1" ht="15">
      <c r="A668" s="37"/>
      <c r="B668" s="37"/>
      <c r="C668" s="37"/>
      <c r="D668" s="37"/>
      <c r="E668" s="38"/>
      <c r="F668" s="38"/>
      <c r="G668" s="40"/>
      <c r="H668" s="40"/>
      <c r="I668" s="40"/>
      <c r="J668" s="41"/>
      <c r="K668" s="41"/>
      <c r="L668" s="41"/>
    </row>
    <row r="669" spans="1:12" s="36" customFormat="1" ht="15">
      <c r="A669" s="37"/>
      <c r="B669" s="37"/>
      <c r="C669" s="37"/>
      <c r="D669" s="37"/>
      <c r="E669" s="38"/>
      <c r="F669" s="38"/>
      <c r="G669" s="40"/>
      <c r="H669" s="40"/>
      <c r="I669" s="40"/>
      <c r="J669" s="41"/>
      <c r="K669" s="41"/>
      <c r="L669" s="41"/>
    </row>
    <row r="670" spans="1:12" s="36" customFormat="1" ht="15">
      <c r="A670" s="37"/>
      <c r="B670" s="37"/>
      <c r="C670" s="37"/>
      <c r="D670" s="37"/>
      <c r="E670" s="38"/>
      <c r="F670" s="38"/>
      <c r="G670" s="40"/>
      <c r="H670" s="40"/>
      <c r="I670" s="40"/>
      <c r="J670" s="41"/>
      <c r="K670" s="41"/>
      <c r="L670" s="41"/>
    </row>
    <row r="671" spans="1:12" s="36" customFormat="1" ht="15">
      <c r="A671" s="37"/>
      <c r="B671" s="37"/>
      <c r="C671" s="37"/>
      <c r="D671" s="37"/>
      <c r="E671" s="38"/>
      <c r="F671" s="38"/>
      <c r="G671" s="40"/>
      <c r="H671" s="40"/>
      <c r="I671" s="40"/>
      <c r="J671" s="41"/>
      <c r="K671" s="41"/>
      <c r="L671" s="41"/>
    </row>
    <row r="672" spans="1:12" s="36" customFormat="1" ht="15">
      <c r="A672" s="37"/>
      <c r="B672" s="37"/>
      <c r="C672" s="37"/>
      <c r="D672" s="37"/>
      <c r="E672" s="38"/>
      <c r="F672" s="38"/>
      <c r="G672" s="40"/>
      <c r="H672" s="40"/>
      <c r="I672" s="40"/>
      <c r="J672" s="41"/>
      <c r="K672" s="41"/>
      <c r="L672" s="41"/>
    </row>
    <row r="673" spans="1:12" s="36" customFormat="1" ht="15">
      <c r="A673" s="37"/>
      <c r="B673" s="37"/>
      <c r="C673" s="37"/>
      <c r="D673" s="37"/>
      <c r="E673" s="38"/>
      <c r="F673" s="38"/>
      <c r="G673" s="40"/>
      <c r="H673" s="40"/>
      <c r="I673" s="40"/>
      <c r="J673" s="41"/>
      <c r="K673" s="41"/>
      <c r="L673" s="41"/>
    </row>
    <row r="674" spans="1:12" s="36" customFormat="1" ht="15">
      <c r="A674" s="37"/>
      <c r="B674" s="37"/>
      <c r="C674" s="37"/>
      <c r="D674" s="37"/>
      <c r="E674" s="38"/>
      <c r="F674" s="38"/>
      <c r="G674" s="40"/>
      <c r="H674" s="40"/>
      <c r="I674" s="40"/>
      <c r="J674" s="41"/>
      <c r="K674" s="41"/>
      <c r="L674" s="41"/>
    </row>
    <row r="675" spans="1:12" s="36" customFormat="1" ht="15">
      <c r="A675" s="37"/>
      <c r="B675" s="37"/>
      <c r="C675" s="37"/>
      <c r="D675" s="37"/>
      <c r="E675" s="38"/>
      <c r="F675" s="38"/>
      <c r="G675" s="40"/>
      <c r="H675" s="40"/>
      <c r="I675" s="40"/>
      <c r="J675" s="41"/>
      <c r="K675" s="41"/>
      <c r="L675" s="41"/>
    </row>
    <row r="676" spans="1:12" s="36" customFormat="1" ht="15">
      <c r="A676" s="37"/>
      <c r="B676" s="37"/>
      <c r="C676" s="37"/>
      <c r="D676" s="37"/>
      <c r="E676" s="38"/>
      <c r="F676" s="38"/>
      <c r="G676" s="40"/>
      <c r="H676" s="40"/>
      <c r="I676" s="40"/>
      <c r="J676" s="41"/>
      <c r="K676" s="41"/>
      <c r="L676" s="41"/>
    </row>
    <row r="677" spans="1:12" s="36" customFormat="1" ht="15">
      <c r="A677" s="37"/>
      <c r="B677" s="37"/>
      <c r="C677" s="37"/>
      <c r="D677" s="37"/>
      <c r="E677" s="38"/>
      <c r="F677" s="38"/>
      <c r="G677" s="40"/>
      <c r="H677" s="40"/>
      <c r="I677" s="40"/>
      <c r="J677" s="41"/>
      <c r="K677" s="41"/>
      <c r="L677" s="41"/>
    </row>
    <row r="678" spans="1:12" s="36" customFormat="1" ht="15">
      <c r="A678" s="37"/>
      <c r="B678" s="37"/>
      <c r="C678" s="37"/>
      <c r="D678" s="37"/>
      <c r="E678" s="38"/>
      <c r="F678" s="38"/>
      <c r="G678" s="40"/>
      <c r="H678" s="40"/>
      <c r="I678" s="40"/>
      <c r="J678" s="41"/>
      <c r="K678" s="41"/>
      <c r="L678" s="41"/>
    </row>
    <row r="679" spans="1:12" s="36" customFormat="1" ht="15">
      <c r="A679" s="37"/>
      <c r="B679" s="37"/>
      <c r="C679" s="37"/>
      <c r="D679" s="37"/>
      <c r="E679" s="38"/>
      <c r="F679" s="38"/>
      <c r="G679" s="40"/>
      <c r="H679" s="40"/>
      <c r="I679" s="40"/>
      <c r="J679" s="41"/>
      <c r="K679" s="41"/>
      <c r="L679" s="41"/>
    </row>
    <row r="680" spans="1:12" s="36" customFormat="1" ht="15">
      <c r="A680" s="37"/>
      <c r="B680" s="37"/>
      <c r="C680" s="37"/>
      <c r="D680" s="37"/>
      <c r="E680" s="38"/>
      <c r="F680" s="38"/>
      <c r="G680" s="40"/>
      <c r="H680" s="40"/>
      <c r="I680" s="40"/>
      <c r="J680" s="41"/>
      <c r="K680" s="41"/>
      <c r="L680" s="41"/>
    </row>
    <row r="681" spans="1:12" s="36" customFormat="1" ht="15">
      <c r="A681" s="37"/>
      <c r="B681" s="37"/>
      <c r="C681" s="37"/>
      <c r="D681" s="37"/>
      <c r="E681" s="38"/>
      <c r="F681" s="38"/>
      <c r="G681" s="40"/>
      <c r="H681" s="40"/>
      <c r="I681" s="40"/>
      <c r="J681" s="41"/>
      <c r="K681" s="41"/>
      <c r="L681" s="41"/>
    </row>
    <row r="682" spans="1:12" s="36" customFormat="1" ht="15">
      <c r="A682" s="37"/>
      <c r="B682" s="37"/>
      <c r="C682" s="37"/>
      <c r="D682" s="37"/>
      <c r="E682" s="38"/>
      <c r="F682" s="38"/>
      <c r="G682" s="40"/>
      <c r="H682" s="40"/>
      <c r="I682" s="40"/>
      <c r="J682" s="41"/>
      <c r="K682" s="41"/>
      <c r="L682" s="41"/>
    </row>
    <row r="683" spans="1:12" s="36" customFormat="1" ht="15">
      <c r="A683" s="37"/>
      <c r="B683" s="37"/>
      <c r="C683" s="37"/>
      <c r="D683" s="37"/>
      <c r="E683" s="38"/>
      <c r="F683" s="38"/>
      <c r="G683" s="40"/>
      <c r="H683" s="40"/>
      <c r="I683" s="40"/>
      <c r="J683" s="41"/>
      <c r="K683" s="41"/>
      <c r="L683" s="41"/>
    </row>
    <row r="684" spans="1:12" s="36" customFormat="1" ht="15">
      <c r="A684" s="37"/>
      <c r="B684" s="37"/>
      <c r="C684" s="37"/>
      <c r="D684" s="37"/>
      <c r="E684" s="38"/>
      <c r="F684" s="38"/>
      <c r="G684" s="40"/>
      <c r="H684" s="40"/>
      <c r="I684" s="40"/>
      <c r="J684" s="41"/>
      <c r="K684" s="41"/>
      <c r="L684" s="41"/>
    </row>
    <row r="685" spans="1:12" s="36" customFormat="1" ht="15">
      <c r="A685" s="37"/>
      <c r="B685" s="37"/>
      <c r="C685" s="37"/>
      <c r="D685" s="37"/>
      <c r="E685" s="38"/>
      <c r="F685" s="38"/>
      <c r="G685" s="40"/>
      <c r="H685" s="40"/>
      <c r="I685" s="40"/>
      <c r="J685" s="41"/>
      <c r="K685" s="41"/>
      <c r="L685" s="41"/>
    </row>
    <row r="686" spans="1:12" s="36" customFormat="1" ht="15">
      <c r="A686" s="37"/>
      <c r="B686" s="37"/>
      <c r="C686" s="37"/>
      <c r="D686" s="37"/>
      <c r="E686" s="38"/>
      <c r="F686" s="38"/>
      <c r="G686" s="40"/>
      <c r="H686" s="40"/>
      <c r="I686" s="40"/>
      <c r="J686" s="41"/>
      <c r="K686" s="41"/>
      <c r="L686" s="41"/>
    </row>
    <row r="687" spans="1:12" s="36" customFormat="1" ht="15">
      <c r="A687" s="37"/>
      <c r="B687" s="37"/>
      <c r="C687" s="37"/>
      <c r="D687" s="37"/>
      <c r="E687" s="38"/>
      <c r="F687" s="38"/>
      <c r="G687" s="40"/>
      <c r="H687" s="40"/>
      <c r="I687" s="40"/>
      <c r="J687" s="41"/>
      <c r="K687" s="41"/>
      <c r="L687" s="41"/>
    </row>
    <row r="688" spans="1:12" s="36" customFormat="1" ht="15">
      <c r="A688" s="37"/>
      <c r="B688" s="37"/>
      <c r="C688" s="37"/>
      <c r="D688" s="37"/>
      <c r="E688" s="38"/>
      <c r="F688" s="38"/>
      <c r="G688" s="40"/>
      <c r="H688" s="40"/>
      <c r="I688" s="40"/>
      <c r="J688" s="41"/>
      <c r="K688" s="41"/>
      <c r="L688" s="41"/>
    </row>
    <row r="689" spans="1:12" s="36" customFormat="1" ht="15">
      <c r="A689" s="37"/>
      <c r="B689" s="37"/>
      <c r="C689" s="37"/>
      <c r="D689" s="37"/>
      <c r="E689" s="38"/>
      <c r="F689" s="38"/>
      <c r="G689" s="40"/>
      <c r="H689" s="40"/>
      <c r="I689" s="40"/>
      <c r="J689" s="41"/>
      <c r="K689" s="41"/>
      <c r="L689" s="41"/>
    </row>
    <row r="690" spans="1:12" s="36" customFormat="1" ht="15">
      <c r="A690" s="37"/>
      <c r="B690" s="37"/>
      <c r="C690" s="37"/>
      <c r="D690" s="37"/>
      <c r="E690" s="38"/>
      <c r="F690" s="38"/>
      <c r="G690" s="40"/>
      <c r="H690" s="40"/>
      <c r="I690" s="40"/>
      <c r="J690" s="41"/>
      <c r="K690" s="41"/>
      <c r="L690" s="41"/>
    </row>
    <row r="691" spans="1:12" s="36" customFormat="1" ht="15">
      <c r="A691" s="37"/>
      <c r="B691" s="37"/>
      <c r="C691" s="37"/>
      <c r="D691" s="37"/>
      <c r="E691" s="38"/>
      <c r="F691" s="38"/>
      <c r="G691" s="40"/>
      <c r="H691" s="40"/>
      <c r="I691" s="40"/>
      <c r="J691" s="41"/>
      <c r="K691" s="41"/>
      <c r="L691" s="41"/>
    </row>
    <row r="692" spans="1:12" s="36" customFormat="1" ht="15">
      <c r="A692" s="37"/>
      <c r="B692" s="37"/>
      <c r="C692" s="37"/>
      <c r="D692" s="37"/>
      <c r="E692" s="38"/>
      <c r="F692" s="38"/>
      <c r="G692" s="40"/>
      <c r="H692" s="40"/>
      <c r="I692" s="40"/>
      <c r="J692" s="41"/>
      <c r="K692" s="41"/>
      <c r="L692" s="41"/>
    </row>
    <row r="693" spans="1:12" s="36" customFormat="1" ht="15">
      <c r="A693" s="37"/>
      <c r="B693" s="37"/>
      <c r="C693" s="37"/>
      <c r="D693" s="37"/>
      <c r="E693" s="38"/>
      <c r="F693" s="38"/>
      <c r="G693" s="40"/>
      <c r="H693" s="40"/>
      <c r="I693" s="40"/>
      <c r="J693" s="41"/>
      <c r="K693" s="41"/>
      <c r="L693" s="41"/>
    </row>
    <row r="694" spans="1:12" s="36" customFormat="1" ht="15">
      <c r="A694" s="37"/>
      <c r="B694" s="37"/>
      <c r="C694" s="37"/>
      <c r="D694" s="37"/>
      <c r="E694" s="38"/>
      <c r="F694" s="38"/>
      <c r="G694" s="40"/>
      <c r="H694" s="40"/>
      <c r="I694" s="40"/>
      <c r="J694" s="41"/>
      <c r="K694" s="41"/>
      <c r="L694" s="41"/>
    </row>
    <row r="695" spans="1:12" s="36" customFormat="1" ht="15">
      <c r="A695" s="37"/>
      <c r="B695" s="37"/>
      <c r="C695" s="37"/>
      <c r="D695" s="37"/>
      <c r="E695" s="38"/>
      <c r="F695" s="38"/>
      <c r="G695" s="40"/>
      <c r="H695" s="40"/>
      <c r="I695" s="40"/>
      <c r="J695" s="41"/>
      <c r="K695" s="41"/>
      <c r="L695" s="41"/>
    </row>
    <row r="696" spans="1:12" s="36" customFormat="1" ht="15">
      <c r="A696" s="37"/>
      <c r="B696" s="37"/>
      <c r="C696" s="37"/>
      <c r="D696" s="37"/>
      <c r="E696" s="38"/>
      <c r="F696" s="38"/>
      <c r="G696" s="40"/>
      <c r="H696" s="40"/>
      <c r="I696" s="40"/>
      <c r="J696" s="41"/>
      <c r="K696" s="41"/>
      <c r="L696" s="41"/>
    </row>
    <row r="697" spans="1:12" s="36" customFormat="1" ht="15">
      <c r="A697" s="37"/>
      <c r="B697" s="37"/>
      <c r="C697" s="37"/>
      <c r="D697" s="37"/>
      <c r="E697" s="38"/>
      <c r="F697" s="38"/>
      <c r="G697" s="40"/>
      <c r="H697" s="40"/>
      <c r="I697" s="40"/>
      <c r="J697" s="41"/>
      <c r="K697" s="41"/>
      <c r="L697" s="41"/>
    </row>
    <row r="698" spans="1:12" s="36" customFormat="1" ht="15">
      <c r="A698" s="37"/>
      <c r="B698" s="37"/>
      <c r="C698" s="37"/>
      <c r="D698" s="37"/>
      <c r="E698" s="38"/>
      <c r="F698" s="38"/>
      <c r="G698" s="40"/>
      <c r="H698" s="40"/>
      <c r="I698" s="40"/>
      <c r="J698" s="41"/>
      <c r="K698" s="41"/>
      <c r="L698" s="41"/>
    </row>
    <row r="699" spans="1:12" s="36" customFormat="1" ht="15">
      <c r="A699" s="37"/>
      <c r="B699" s="37"/>
      <c r="C699" s="37"/>
      <c r="D699" s="37"/>
      <c r="E699" s="38"/>
      <c r="F699" s="38"/>
      <c r="G699" s="40"/>
      <c r="H699" s="40"/>
      <c r="I699" s="40"/>
      <c r="J699" s="41"/>
      <c r="K699" s="41"/>
      <c r="L699" s="41"/>
    </row>
    <row r="700" spans="1:12" s="36" customFormat="1" ht="15">
      <c r="A700" s="37"/>
      <c r="B700" s="37"/>
      <c r="C700" s="37"/>
      <c r="D700" s="37"/>
      <c r="E700" s="38"/>
      <c r="F700" s="38"/>
      <c r="G700" s="40"/>
      <c r="H700" s="40"/>
      <c r="I700" s="40"/>
      <c r="J700" s="41"/>
      <c r="K700" s="41"/>
      <c r="L700" s="41"/>
    </row>
    <row r="701" spans="1:12" s="36" customFormat="1" ht="15">
      <c r="A701" s="37"/>
      <c r="B701" s="37"/>
      <c r="C701" s="37"/>
      <c r="D701" s="37"/>
      <c r="E701" s="38"/>
      <c r="F701" s="38"/>
      <c r="G701" s="40"/>
      <c r="H701" s="40"/>
      <c r="I701" s="40"/>
      <c r="J701" s="41"/>
      <c r="K701" s="41"/>
      <c r="L701" s="41"/>
    </row>
    <row r="702" spans="1:12" s="36" customFormat="1" ht="15">
      <c r="A702" s="37"/>
      <c r="B702" s="37"/>
      <c r="C702" s="37"/>
      <c r="D702" s="37"/>
      <c r="E702" s="38"/>
      <c r="F702" s="38"/>
      <c r="G702" s="40"/>
      <c r="H702" s="40"/>
      <c r="I702" s="40"/>
      <c r="J702" s="41"/>
      <c r="K702" s="41"/>
      <c r="L702" s="41"/>
    </row>
    <row r="703" spans="1:12" s="36" customFormat="1" ht="15">
      <c r="A703" s="37"/>
      <c r="B703" s="37"/>
      <c r="C703" s="37"/>
      <c r="D703" s="37"/>
      <c r="E703" s="38"/>
      <c r="F703" s="38"/>
      <c r="G703" s="40"/>
      <c r="H703" s="40"/>
      <c r="I703" s="40"/>
      <c r="J703" s="41"/>
      <c r="K703" s="41"/>
      <c r="L703" s="41"/>
    </row>
    <row r="704" spans="1:12" s="36" customFormat="1" ht="15">
      <c r="A704" s="37"/>
      <c r="B704" s="37"/>
      <c r="C704" s="37"/>
      <c r="D704" s="37"/>
      <c r="E704" s="38"/>
      <c r="F704" s="38"/>
      <c r="G704" s="40"/>
      <c r="H704" s="40"/>
      <c r="I704" s="40"/>
      <c r="J704" s="41"/>
      <c r="K704" s="41"/>
      <c r="L704" s="41"/>
    </row>
    <row r="705" spans="1:12" s="36" customFormat="1" ht="15">
      <c r="A705" s="37"/>
      <c r="B705" s="37"/>
      <c r="C705" s="37"/>
      <c r="D705" s="37"/>
      <c r="E705" s="38"/>
      <c r="F705" s="38"/>
      <c r="G705" s="40"/>
      <c r="H705" s="40"/>
      <c r="I705" s="40"/>
      <c r="J705" s="41"/>
      <c r="K705" s="41"/>
      <c r="L705" s="41"/>
    </row>
    <row r="706" spans="1:12" s="36" customFormat="1" ht="15">
      <c r="A706" s="37"/>
      <c r="B706" s="37"/>
      <c r="C706" s="37"/>
      <c r="D706" s="37"/>
      <c r="E706" s="38"/>
      <c r="F706" s="38"/>
      <c r="G706" s="40"/>
      <c r="H706" s="40"/>
      <c r="I706" s="40"/>
      <c r="J706" s="41"/>
      <c r="K706" s="41"/>
      <c r="L706" s="41"/>
    </row>
    <row r="707" spans="1:12" s="36" customFormat="1" ht="15">
      <c r="A707" s="37"/>
      <c r="B707" s="37"/>
      <c r="C707" s="37"/>
      <c r="D707" s="37"/>
      <c r="E707" s="38"/>
      <c r="F707" s="38"/>
      <c r="G707" s="40"/>
      <c r="H707" s="40"/>
      <c r="I707" s="40"/>
      <c r="J707" s="41"/>
      <c r="K707" s="41"/>
      <c r="L707" s="41"/>
    </row>
    <row r="708" spans="1:12" s="36" customFormat="1" ht="15">
      <c r="A708" s="37"/>
      <c r="B708" s="37"/>
      <c r="C708" s="37"/>
      <c r="D708" s="37"/>
      <c r="E708" s="38"/>
      <c r="F708" s="38"/>
      <c r="G708" s="40"/>
      <c r="H708" s="40"/>
      <c r="I708" s="40"/>
      <c r="J708" s="41"/>
      <c r="K708" s="41"/>
      <c r="L708" s="41"/>
    </row>
    <row r="709" spans="1:12" s="36" customFormat="1" ht="15">
      <c r="A709" s="37"/>
      <c r="B709" s="37"/>
      <c r="C709" s="37"/>
      <c r="D709" s="37"/>
      <c r="E709" s="38"/>
      <c r="F709" s="38"/>
      <c r="G709" s="40"/>
      <c r="H709" s="40"/>
      <c r="I709" s="40"/>
      <c r="J709" s="41"/>
      <c r="K709" s="41"/>
      <c r="L709" s="41"/>
    </row>
    <row r="710" spans="1:12" s="36" customFormat="1" ht="15">
      <c r="A710" s="37"/>
      <c r="B710" s="37"/>
      <c r="C710" s="37"/>
      <c r="D710" s="37"/>
      <c r="E710" s="38"/>
      <c r="F710" s="38"/>
      <c r="G710" s="40"/>
      <c r="H710" s="40"/>
      <c r="I710" s="40"/>
      <c r="J710" s="41"/>
      <c r="K710" s="41"/>
      <c r="L710" s="41"/>
    </row>
    <row r="711" spans="1:12" s="36" customFormat="1" ht="15">
      <c r="A711" s="37"/>
      <c r="B711" s="37"/>
      <c r="C711" s="37"/>
      <c r="D711" s="37"/>
      <c r="E711" s="38"/>
      <c r="F711" s="38"/>
      <c r="G711" s="40"/>
      <c r="H711" s="40"/>
      <c r="I711" s="40"/>
      <c r="J711" s="41"/>
      <c r="K711" s="41"/>
      <c r="L711" s="41"/>
    </row>
    <row r="712" spans="1:12" s="36" customFormat="1" ht="15">
      <c r="A712" s="37"/>
      <c r="B712" s="37"/>
      <c r="C712" s="37"/>
      <c r="D712" s="37"/>
      <c r="E712" s="38"/>
      <c r="F712" s="38"/>
      <c r="G712" s="40"/>
      <c r="H712" s="40"/>
      <c r="I712" s="40"/>
      <c r="J712" s="41"/>
      <c r="K712" s="41"/>
      <c r="L712" s="41"/>
    </row>
    <row r="713" spans="1:12" s="36" customFormat="1" ht="15">
      <c r="A713" s="37"/>
      <c r="B713" s="37"/>
      <c r="C713" s="37"/>
      <c r="D713" s="37"/>
      <c r="E713" s="38"/>
      <c r="F713" s="38"/>
      <c r="G713" s="40"/>
      <c r="H713" s="40"/>
      <c r="I713" s="40"/>
      <c r="J713" s="41"/>
      <c r="K713" s="41"/>
      <c r="L713" s="41"/>
    </row>
    <row r="714" spans="1:12" s="36" customFormat="1" ht="15">
      <c r="A714" s="37"/>
      <c r="B714" s="37"/>
      <c r="C714" s="37"/>
      <c r="D714" s="37"/>
      <c r="E714" s="38"/>
      <c r="F714" s="38"/>
      <c r="G714" s="40"/>
      <c r="H714" s="40"/>
      <c r="I714" s="40"/>
      <c r="J714" s="41"/>
      <c r="K714" s="41"/>
      <c r="L714" s="41"/>
    </row>
    <row r="715" spans="1:12" s="36" customFormat="1" ht="15">
      <c r="A715" s="37"/>
      <c r="B715" s="37"/>
      <c r="C715" s="37"/>
      <c r="D715" s="37"/>
      <c r="E715" s="38"/>
      <c r="F715" s="38"/>
      <c r="G715" s="40"/>
      <c r="H715" s="40"/>
      <c r="I715" s="40"/>
      <c r="J715" s="41"/>
      <c r="K715" s="41"/>
      <c r="L715" s="41"/>
    </row>
    <row r="716" spans="1:12" s="36" customFormat="1" ht="15">
      <c r="A716" s="37"/>
      <c r="B716" s="37"/>
      <c r="C716" s="37"/>
      <c r="D716" s="37"/>
      <c r="E716" s="38"/>
      <c r="F716" s="38"/>
      <c r="G716" s="40"/>
      <c r="H716" s="40"/>
      <c r="I716" s="40"/>
      <c r="J716" s="41"/>
      <c r="K716" s="41"/>
      <c r="L716" s="41"/>
    </row>
    <row r="717" spans="1:12" s="36" customFormat="1" ht="15">
      <c r="A717" s="37"/>
      <c r="B717" s="37"/>
      <c r="C717" s="37"/>
      <c r="D717" s="37"/>
      <c r="E717" s="38"/>
      <c r="F717" s="38"/>
      <c r="G717" s="40"/>
      <c r="H717" s="40"/>
      <c r="I717" s="40"/>
      <c r="J717" s="41"/>
      <c r="K717" s="41"/>
      <c r="L717" s="41"/>
    </row>
    <row r="718" spans="1:12" s="36" customFormat="1" ht="15">
      <c r="A718" s="37"/>
      <c r="B718" s="37"/>
      <c r="C718" s="37"/>
      <c r="D718" s="37"/>
      <c r="E718" s="38"/>
      <c r="F718" s="38"/>
      <c r="G718" s="40"/>
      <c r="H718" s="40"/>
      <c r="I718" s="40"/>
      <c r="J718" s="41"/>
      <c r="K718" s="41"/>
      <c r="L718" s="41"/>
    </row>
    <row r="719" spans="1:12" s="36" customFormat="1" ht="15">
      <c r="A719" s="37"/>
      <c r="B719" s="37"/>
      <c r="C719" s="37"/>
      <c r="D719" s="37"/>
      <c r="E719" s="38"/>
      <c r="F719" s="38"/>
      <c r="G719" s="40"/>
      <c r="H719" s="40"/>
      <c r="I719" s="40"/>
      <c r="J719" s="41"/>
      <c r="K719" s="41"/>
      <c r="L719" s="41"/>
    </row>
    <row r="720" spans="1:12" s="36" customFormat="1" ht="15">
      <c r="A720" s="37"/>
      <c r="B720" s="37"/>
      <c r="C720" s="37"/>
      <c r="D720" s="37"/>
      <c r="E720" s="38"/>
      <c r="F720" s="38"/>
      <c r="G720" s="40"/>
      <c r="H720" s="40"/>
      <c r="I720" s="40"/>
      <c r="J720" s="41"/>
      <c r="K720" s="41"/>
      <c r="L720" s="41"/>
    </row>
    <row r="721" spans="1:12" s="36" customFormat="1" ht="15">
      <c r="A721" s="37"/>
      <c r="B721" s="37"/>
      <c r="C721" s="37"/>
      <c r="D721" s="37"/>
      <c r="E721" s="38"/>
      <c r="F721" s="38"/>
      <c r="G721" s="40"/>
      <c r="H721" s="40"/>
      <c r="I721" s="40"/>
      <c r="J721" s="41"/>
      <c r="K721" s="41"/>
      <c r="L721" s="41"/>
    </row>
    <row r="722" spans="1:12" s="36" customFormat="1" ht="15">
      <c r="A722" s="37"/>
      <c r="B722" s="37"/>
      <c r="C722" s="37"/>
      <c r="D722" s="37"/>
      <c r="E722" s="38"/>
      <c r="F722" s="38"/>
      <c r="G722" s="40"/>
      <c r="H722" s="40"/>
      <c r="I722" s="40"/>
      <c r="J722" s="41"/>
      <c r="K722" s="41"/>
      <c r="L722" s="41"/>
    </row>
    <row r="723" spans="1:12" s="36" customFormat="1" ht="15">
      <c r="A723" s="37"/>
      <c r="B723" s="37"/>
      <c r="C723" s="37"/>
      <c r="D723" s="37"/>
      <c r="E723" s="38"/>
      <c r="F723" s="38"/>
      <c r="G723" s="40"/>
      <c r="H723" s="40"/>
      <c r="I723" s="40"/>
      <c r="J723" s="41"/>
      <c r="K723" s="41"/>
      <c r="L723" s="41"/>
    </row>
    <row r="724" spans="1:12" s="36" customFormat="1" ht="15">
      <c r="A724" s="37"/>
      <c r="B724" s="37"/>
      <c r="C724" s="37"/>
      <c r="D724" s="37"/>
      <c r="E724" s="38"/>
      <c r="F724" s="38"/>
      <c r="G724" s="40"/>
      <c r="H724" s="40"/>
      <c r="I724" s="40"/>
      <c r="J724" s="41"/>
      <c r="K724" s="41"/>
      <c r="L724" s="41"/>
    </row>
    <row r="725" spans="1:12" s="36" customFormat="1" ht="15">
      <c r="A725" s="37"/>
      <c r="B725" s="37"/>
      <c r="C725" s="37"/>
      <c r="D725" s="37"/>
      <c r="E725" s="38"/>
      <c r="F725" s="38"/>
      <c r="G725" s="40"/>
      <c r="H725" s="40"/>
      <c r="I725" s="40"/>
      <c r="J725" s="41"/>
      <c r="K725" s="41"/>
      <c r="L725" s="41"/>
    </row>
    <row r="726" spans="1:12" s="36" customFormat="1" ht="15">
      <c r="A726" s="37"/>
      <c r="B726" s="37"/>
      <c r="C726" s="37"/>
      <c r="D726" s="37"/>
      <c r="E726" s="38"/>
      <c r="F726" s="38"/>
      <c r="G726" s="40"/>
      <c r="H726" s="40"/>
      <c r="I726" s="40"/>
      <c r="J726" s="41"/>
      <c r="K726" s="41"/>
      <c r="L726" s="41"/>
    </row>
    <row r="727" spans="1:12" s="36" customFormat="1" ht="15">
      <c r="A727" s="37"/>
      <c r="B727" s="37"/>
      <c r="C727" s="37"/>
      <c r="D727" s="37"/>
      <c r="E727" s="38"/>
      <c r="F727" s="38"/>
      <c r="G727" s="40"/>
      <c r="H727" s="40"/>
      <c r="I727" s="40"/>
      <c r="J727" s="41"/>
      <c r="K727" s="41"/>
      <c r="L727" s="41"/>
    </row>
    <row r="728" spans="1:12" s="36" customFormat="1" ht="15">
      <c r="A728" s="37"/>
      <c r="B728" s="37"/>
      <c r="C728" s="37"/>
      <c r="D728" s="37"/>
      <c r="E728" s="38"/>
      <c r="F728" s="38"/>
      <c r="G728" s="40"/>
      <c r="H728" s="40"/>
      <c r="I728" s="40"/>
      <c r="J728" s="41"/>
      <c r="K728" s="41"/>
      <c r="L728" s="41"/>
    </row>
    <row r="729" spans="1:12" s="36" customFormat="1" ht="15">
      <c r="A729" s="37"/>
      <c r="B729" s="37"/>
      <c r="C729" s="37"/>
      <c r="D729" s="37"/>
      <c r="E729" s="38"/>
      <c r="F729" s="38"/>
      <c r="G729" s="40"/>
      <c r="H729" s="40"/>
      <c r="I729" s="40"/>
      <c r="J729" s="41"/>
      <c r="K729" s="41"/>
      <c r="L729" s="41"/>
    </row>
    <row r="730" spans="1:12" s="36" customFormat="1" ht="15">
      <c r="A730" s="37"/>
      <c r="B730" s="37"/>
      <c r="C730" s="37"/>
      <c r="D730" s="37"/>
      <c r="E730" s="38"/>
      <c r="F730" s="38"/>
      <c r="G730" s="40"/>
      <c r="H730" s="40"/>
      <c r="I730" s="40"/>
      <c r="J730" s="41"/>
      <c r="K730" s="41"/>
      <c r="L730" s="41"/>
    </row>
    <row r="731" spans="1:12" s="36" customFormat="1" ht="15">
      <c r="A731" s="37"/>
      <c r="B731" s="37"/>
      <c r="C731" s="37"/>
      <c r="D731" s="37"/>
      <c r="E731" s="38"/>
      <c r="F731" s="38"/>
      <c r="G731" s="40"/>
      <c r="H731" s="40"/>
      <c r="I731" s="40"/>
      <c r="J731" s="41"/>
      <c r="K731" s="41"/>
      <c r="L731" s="41"/>
    </row>
    <row r="732" spans="1:12" s="36" customFormat="1" ht="15">
      <c r="A732" s="37"/>
      <c r="B732" s="37"/>
      <c r="C732" s="37"/>
      <c r="D732" s="37"/>
      <c r="E732" s="38"/>
      <c r="F732" s="38"/>
      <c r="G732" s="40"/>
      <c r="H732" s="40"/>
      <c r="I732" s="40"/>
      <c r="J732" s="41"/>
      <c r="K732" s="41"/>
      <c r="L732" s="41"/>
    </row>
    <row r="733" spans="1:12" s="36" customFormat="1" ht="15">
      <c r="A733" s="37"/>
      <c r="B733" s="37"/>
      <c r="C733" s="37"/>
      <c r="D733" s="37"/>
      <c r="E733" s="38"/>
      <c r="F733" s="38"/>
      <c r="G733" s="40"/>
      <c r="H733" s="40"/>
      <c r="I733" s="40"/>
      <c r="J733" s="41"/>
      <c r="K733" s="41"/>
      <c r="L733" s="41"/>
    </row>
    <row r="734" spans="1:12" s="36" customFormat="1" ht="15">
      <c r="A734" s="37"/>
      <c r="B734" s="37"/>
      <c r="C734" s="37"/>
      <c r="D734" s="37"/>
      <c r="E734" s="38"/>
      <c r="F734" s="38"/>
      <c r="G734" s="40"/>
      <c r="H734" s="40"/>
      <c r="I734" s="40"/>
      <c r="J734" s="41"/>
      <c r="K734" s="41"/>
      <c r="L734" s="41"/>
    </row>
    <row r="735" spans="1:12" s="36" customFormat="1" ht="15">
      <c r="A735" s="37"/>
      <c r="B735" s="37"/>
      <c r="C735" s="37"/>
      <c r="D735" s="37"/>
      <c r="E735" s="38"/>
      <c r="F735" s="38"/>
      <c r="G735" s="40"/>
      <c r="H735" s="40"/>
      <c r="I735" s="40"/>
      <c r="J735" s="41"/>
      <c r="K735" s="41"/>
      <c r="L735" s="41"/>
    </row>
    <row r="736" spans="1:12" s="36" customFormat="1" ht="15">
      <c r="A736" s="37"/>
      <c r="B736" s="37"/>
      <c r="C736" s="37"/>
      <c r="D736" s="37"/>
      <c r="E736" s="38"/>
      <c r="F736" s="38"/>
      <c r="G736" s="40"/>
      <c r="H736" s="40"/>
      <c r="I736" s="40"/>
      <c r="J736" s="41"/>
      <c r="K736" s="41"/>
      <c r="L736" s="41"/>
    </row>
    <row r="737" spans="1:12" s="36" customFormat="1" ht="15">
      <c r="A737" s="37"/>
      <c r="B737" s="37"/>
      <c r="C737" s="37"/>
      <c r="D737" s="37"/>
      <c r="E737" s="38"/>
      <c r="F737" s="38"/>
      <c r="G737" s="40"/>
      <c r="H737" s="40"/>
      <c r="I737" s="40"/>
      <c r="J737" s="41"/>
      <c r="K737" s="41"/>
      <c r="L737" s="41"/>
    </row>
    <row r="738" spans="1:12" s="36" customFormat="1" ht="15">
      <c r="A738" s="37"/>
      <c r="B738" s="37"/>
      <c r="C738" s="37"/>
      <c r="D738" s="37"/>
      <c r="E738" s="38"/>
      <c r="F738" s="38"/>
      <c r="G738" s="40"/>
      <c r="H738" s="40"/>
      <c r="I738" s="40"/>
      <c r="J738" s="41"/>
      <c r="K738" s="41"/>
      <c r="L738" s="41"/>
    </row>
    <row r="739" spans="1:12" s="36" customFormat="1" ht="15">
      <c r="A739" s="37"/>
      <c r="B739" s="37"/>
      <c r="C739" s="37"/>
      <c r="D739" s="37"/>
      <c r="E739" s="38"/>
      <c r="F739" s="38"/>
      <c r="G739" s="40"/>
      <c r="H739" s="40"/>
      <c r="I739" s="40"/>
      <c r="J739" s="41"/>
      <c r="K739" s="41"/>
      <c r="L739" s="41"/>
    </row>
    <row r="740" spans="1:12" s="36" customFormat="1" ht="15">
      <c r="A740" s="37"/>
      <c r="B740" s="37"/>
      <c r="C740" s="37"/>
      <c r="D740" s="37"/>
      <c r="E740" s="38"/>
      <c r="F740" s="38"/>
      <c r="G740" s="40"/>
      <c r="H740" s="40"/>
      <c r="I740" s="40"/>
      <c r="J740" s="41"/>
      <c r="K740" s="41"/>
      <c r="L740" s="41"/>
    </row>
    <row r="741" spans="1:12" s="36" customFormat="1" ht="15">
      <c r="A741" s="37"/>
      <c r="B741" s="37"/>
      <c r="C741" s="37"/>
      <c r="D741" s="37"/>
      <c r="E741" s="38"/>
      <c r="F741" s="38"/>
      <c r="G741" s="40"/>
      <c r="H741" s="40"/>
      <c r="I741" s="40"/>
      <c r="J741" s="41"/>
      <c r="K741" s="41"/>
      <c r="L741" s="41"/>
    </row>
    <row r="742" spans="1:12" s="36" customFormat="1" ht="15">
      <c r="A742" s="37"/>
      <c r="B742" s="37"/>
      <c r="C742" s="37"/>
      <c r="D742" s="37"/>
      <c r="E742" s="38"/>
      <c r="F742" s="38"/>
      <c r="G742" s="40"/>
      <c r="H742" s="40"/>
      <c r="I742" s="40"/>
      <c r="J742" s="41"/>
      <c r="K742" s="41"/>
      <c r="L742" s="41"/>
    </row>
    <row r="743" spans="1:12" s="36" customFormat="1" ht="15">
      <c r="A743" s="37"/>
      <c r="B743" s="37"/>
      <c r="C743" s="37"/>
      <c r="D743" s="37"/>
      <c r="E743" s="38"/>
      <c r="F743" s="38"/>
      <c r="G743" s="40"/>
      <c r="H743" s="40"/>
      <c r="I743" s="40"/>
      <c r="J743" s="41"/>
      <c r="K743" s="41"/>
      <c r="L743" s="41"/>
    </row>
    <row r="744" spans="1:12" s="36" customFormat="1" ht="15">
      <c r="A744" s="37"/>
      <c r="B744" s="37"/>
      <c r="C744" s="37"/>
      <c r="D744" s="37"/>
      <c r="E744" s="38"/>
      <c r="F744" s="38"/>
      <c r="G744" s="40"/>
      <c r="H744" s="40"/>
      <c r="I744" s="40"/>
      <c r="J744" s="41"/>
      <c r="K744" s="41"/>
      <c r="L744" s="41"/>
    </row>
    <row r="745" spans="1:12" s="36" customFormat="1" ht="15">
      <c r="A745" s="37"/>
      <c r="B745" s="37"/>
      <c r="C745" s="37"/>
      <c r="D745" s="37"/>
      <c r="E745" s="38"/>
      <c r="F745" s="38"/>
      <c r="G745" s="40"/>
      <c r="H745" s="40"/>
      <c r="I745" s="40"/>
      <c r="J745" s="41"/>
      <c r="K745" s="41"/>
      <c r="L745" s="41"/>
    </row>
    <row r="746" spans="1:12" s="36" customFormat="1" ht="15">
      <c r="A746" s="37"/>
      <c r="B746" s="37"/>
      <c r="C746" s="37"/>
      <c r="D746" s="37"/>
      <c r="E746" s="38"/>
      <c r="F746" s="38"/>
      <c r="G746" s="40"/>
      <c r="H746" s="40"/>
      <c r="I746" s="40"/>
      <c r="J746" s="41"/>
      <c r="K746" s="41"/>
      <c r="L746" s="41"/>
    </row>
    <row r="747" spans="1:12" s="36" customFormat="1" ht="15">
      <c r="A747" s="37"/>
      <c r="B747" s="37"/>
      <c r="C747" s="37"/>
      <c r="D747" s="37"/>
      <c r="E747" s="38"/>
      <c r="F747" s="38"/>
      <c r="G747" s="40"/>
      <c r="H747" s="40"/>
      <c r="I747" s="40"/>
      <c r="J747" s="41"/>
      <c r="K747" s="41"/>
      <c r="L747" s="41"/>
    </row>
    <row r="748" spans="1:12" s="36" customFormat="1" ht="15">
      <c r="A748" s="37"/>
      <c r="B748" s="37"/>
      <c r="C748" s="37"/>
      <c r="D748" s="37"/>
      <c r="E748" s="38"/>
      <c r="F748" s="38"/>
      <c r="G748" s="40"/>
      <c r="H748" s="40"/>
      <c r="I748" s="40"/>
      <c r="J748" s="41"/>
      <c r="K748" s="41"/>
      <c r="L748" s="41"/>
    </row>
    <row r="749" spans="1:12" s="36" customFormat="1" ht="15">
      <c r="A749" s="37"/>
      <c r="B749" s="37"/>
      <c r="C749" s="37"/>
      <c r="D749" s="37"/>
      <c r="E749" s="38"/>
      <c r="F749" s="38"/>
      <c r="G749" s="40"/>
      <c r="H749" s="40"/>
      <c r="I749" s="40"/>
      <c r="J749" s="41"/>
      <c r="K749" s="41"/>
      <c r="L749" s="41"/>
    </row>
    <row r="750" spans="1:12" s="36" customFormat="1" ht="15">
      <c r="A750" s="37"/>
      <c r="B750" s="37"/>
      <c r="C750" s="37"/>
      <c r="D750" s="37"/>
      <c r="E750" s="38"/>
      <c r="F750" s="38"/>
      <c r="G750" s="40"/>
      <c r="H750" s="40"/>
      <c r="I750" s="40"/>
      <c r="J750" s="41"/>
      <c r="K750" s="41"/>
      <c r="L750" s="41"/>
    </row>
    <row r="751" spans="1:12" s="36" customFormat="1" ht="15">
      <c r="A751" s="37"/>
      <c r="B751" s="37"/>
      <c r="C751" s="37"/>
      <c r="D751" s="37"/>
      <c r="E751" s="38"/>
      <c r="F751" s="38"/>
      <c r="G751" s="40"/>
      <c r="H751" s="40"/>
      <c r="I751" s="40"/>
      <c r="J751" s="41"/>
      <c r="K751" s="41"/>
      <c r="L751" s="41"/>
    </row>
    <row r="752" spans="1:12" s="36" customFormat="1" ht="15">
      <c r="A752" s="37"/>
      <c r="B752" s="37"/>
      <c r="C752" s="37"/>
      <c r="D752" s="37"/>
      <c r="E752" s="38"/>
      <c r="F752" s="38"/>
      <c r="G752" s="40"/>
      <c r="H752" s="40"/>
      <c r="I752" s="40"/>
      <c r="J752" s="41"/>
      <c r="K752" s="41"/>
      <c r="L752" s="41"/>
    </row>
    <row r="753" spans="1:12" s="36" customFormat="1" ht="15">
      <c r="A753" s="37"/>
      <c r="B753" s="37"/>
      <c r="C753" s="37"/>
      <c r="D753" s="37"/>
      <c r="E753" s="38"/>
      <c r="F753" s="38"/>
      <c r="G753" s="40"/>
      <c r="H753" s="40"/>
      <c r="I753" s="40"/>
      <c r="J753" s="41"/>
      <c r="K753" s="41"/>
      <c r="L753" s="41"/>
    </row>
    <row r="754" spans="1:12" s="36" customFormat="1" ht="15">
      <c r="A754" s="37"/>
      <c r="B754" s="37"/>
      <c r="C754" s="37"/>
      <c r="D754" s="37"/>
      <c r="E754" s="38"/>
      <c r="F754" s="38"/>
      <c r="G754" s="40"/>
      <c r="H754" s="40"/>
      <c r="I754" s="40"/>
      <c r="J754" s="41"/>
      <c r="K754" s="41"/>
      <c r="L754" s="41"/>
    </row>
    <row r="755" spans="1:12" s="36" customFormat="1" ht="15">
      <c r="A755" s="37"/>
      <c r="B755" s="37"/>
      <c r="C755" s="37"/>
      <c r="D755" s="37"/>
      <c r="E755" s="38"/>
      <c r="F755" s="38"/>
      <c r="G755" s="40"/>
      <c r="H755" s="40"/>
      <c r="I755" s="40"/>
      <c r="J755" s="41"/>
      <c r="K755" s="41"/>
      <c r="L755" s="41"/>
    </row>
    <row r="756" spans="1:12" s="36" customFormat="1" ht="15">
      <c r="A756" s="37"/>
      <c r="B756" s="37"/>
      <c r="C756" s="37"/>
      <c r="D756" s="37"/>
      <c r="E756" s="38"/>
      <c r="F756" s="38"/>
      <c r="G756" s="40"/>
      <c r="H756" s="40"/>
      <c r="I756" s="40"/>
      <c r="J756" s="41"/>
      <c r="K756" s="41"/>
      <c r="L756" s="41"/>
    </row>
    <row r="757" spans="1:12" s="36" customFormat="1" ht="15">
      <c r="A757" s="37"/>
      <c r="B757" s="37"/>
      <c r="C757" s="37"/>
      <c r="D757" s="37"/>
      <c r="E757" s="38"/>
      <c r="F757" s="38"/>
      <c r="G757" s="40"/>
      <c r="H757" s="40"/>
      <c r="I757" s="40"/>
      <c r="J757" s="41"/>
      <c r="K757" s="41"/>
      <c r="L757" s="41"/>
    </row>
    <row r="758" spans="1:12" s="36" customFormat="1" ht="15">
      <c r="A758" s="37"/>
      <c r="B758" s="37"/>
      <c r="C758" s="37"/>
      <c r="D758" s="37"/>
      <c r="E758" s="38"/>
      <c r="F758" s="38"/>
      <c r="G758" s="40"/>
      <c r="H758" s="40"/>
      <c r="I758" s="40"/>
      <c r="J758" s="41"/>
      <c r="K758" s="41"/>
      <c r="L758" s="41"/>
    </row>
    <row r="759" spans="1:12" s="36" customFormat="1" ht="15">
      <c r="A759" s="37"/>
      <c r="B759" s="37"/>
      <c r="C759" s="37"/>
      <c r="D759" s="37"/>
      <c r="E759" s="38"/>
      <c r="F759" s="38"/>
      <c r="G759" s="40"/>
      <c r="H759" s="40"/>
      <c r="I759" s="40"/>
      <c r="J759" s="41"/>
      <c r="K759" s="41"/>
      <c r="L759" s="41"/>
    </row>
    <row r="760" spans="1:12" s="36" customFormat="1" ht="15">
      <c r="A760" s="37"/>
      <c r="B760" s="37"/>
      <c r="C760" s="37"/>
      <c r="D760" s="37"/>
      <c r="E760" s="38"/>
      <c r="F760" s="38"/>
      <c r="G760" s="40"/>
      <c r="H760" s="40"/>
      <c r="I760" s="40"/>
      <c r="J760" s="41"/>
      <c r="K760" s="41"/>
      <c r="L760" s="41"/>
    </row>
    <row r="761" spans="1:12" s="36" customFormat="1" ht="15">
      <c r="A761" s="37"/>
      <c r="B761" s="37"/>
      <c r="C761" s="37"/>
      <c r="D761" s="37"/>
      <c r="E761" s="38"/>
      <c r="F761" s="38"/>
      <c r="G761" s="40"/>
      <c r="H761" s="40"/>
      <c r="I761" s="40"/>
      <c r="J761" s="41"/>
      <c r="K761" s="41"/>
      <c r="L761" s="41"/>
    </row>
    <row r="762" spans="1:12" s="36" customFormat="1" ht="15">
      <c r="A762" s="37"/>
      <c r="B762" s="37"/>
      <c r="C762" s="37"/>
      <c r="D762" s="37"/>
      <c r="E762" s="38"/>
      <c r="F762" s="38"/>
      <c r="G762" s="40"/>
      <c r="H762" s="40"/>
      <c r="I762" s="40"/>
      <c r="J762" s="41"/>
      <c r="K762" s="41"/>
      <c r="L762" s="41"/>
    </row>
    <row r="763" spans="1:12" s="36" customFormat="1" ht="15">
      <c r="A763" s="37"/>
      <c r="B763" s="37"/>
      <c r="C763" s="37"/>
      <c r="D763" s="37"/>
      <c r="E763" s="38"/>
      <c r="F763" s="38"/>
      <c r="G763" s="40"/>
      <c r="H763" s="40"/>
      <c r="I763" s="40"/>
      <c r="J763" s="41"/>
      <c r="K763" s="41"/>
      <c r="L763" s="41"/>
    </row>
    <row r="764" spans="1:12" s="36" customFormat="1" ht="15">
      <c r="A764" s="37"/>
      <c r="B764" s="37"/>
      <c r="C764" s="37"/>
      <c r="D764" s="37"/>
      <c r="E764" s="38"/>
      <c r="F764" s="38"/>
      <c r="G764" s="40"/>
      <c r="H764" s="40"/>
      <c r="I764" s="40"/>
      <c r="J764" s="41"/>
      <c r="K764" s="41"/>
      <c r="L764" s="41"/>
    </row>
    <row r="765" spans="1:12" s="36" customFormat="1" ht="15">
      <c r="A765" s="37"/>
      <c r="B765" s="37"/>
      <c r="C765" s="37"/>
      <c r="D765" s="37"/>
      <c r="E765" s="38"/>
      <c r="F765" s="38"/>
      <c r="G765" s="40"/>
      <c r="H765" s="40"/>
      <c r="I765" s="40"/>
      <c r="J765" s="41"/>
      <c r="K765" s="41"/>
      <c r="L765" s="41"/>
    </row>
    <row r="766" spans="1:12" s="36" customFormat="1" ht="15">
      <c r="A766" s="37"/>
      <c r="B766" s="37"/>
      <c r="C766" s="37"/>
      <c r="D766" s="37"/>
      <c r="E766" s="38"/>
      <c r="F766" s="38"/>
      <c r="G766" s="40"/>
      <c r="H766" s="40"/>
      <c r="I766" s="40"/>
      <c r="J766" s="41"/>
      <c r="K766" s="41"/>
      <c r="L766" s="41"/>
    </row>
    <row r="767" spans="1:12" s="36" customFormat="1" ht="15">
      <c r="A767" s="37"/>
      <c r="B767" s="37"/>
      <c r="C767" s="37"/>
      <c r="D767" s="37"/>
      <c r="E767" s="38"/>
      <c r="F767" s="38"/>
      <c r="G767" s="40"/>
      <c r="H767" s="40"/>
      <c r="I767" s="40"/>
      <c r="J767" s="41"/>
      <c r="K767" s="41"/>
      <c r="L767" s="41"/>
    </row>
    <row r="768" spans="1:12" s="36" customFormat="1" ht="15">
      <c r="A768" s="37"/>
      <c r="B768" s="37"/>
      <c r="C768" s="37"/>
      <c r="D768" s="37"/>
      <c r="E768" s="38"/>
      <c r="F768" s="38"/>
      <c r="G768" s="40"/>
      <c r="H768" s="40"/>
      <c r="I768" s="40"/>
      <c r="J768" s="41"/>
      <c r="K768" s="41"/>
      <c r="L768" s="41"/>
    </row>
    <row r="769" spans="1:12" s="36" customFormat="1" ht="15">
      <c r="A769" s="37"/>
      <c r="B769" s="37"/>
      <c r="C769" s="37"/>
      <c r="D769" s="37"/>
      <c r="E769" s="38"/>
      <c r="F769" s="38"/>
      <c r="G769" s="40"/>
      <c r="H769" s="40"/>
      <c r="I769" s="40"/>
      <c r="J769" s="41"/>
      <c r="K769" s="41"/>
      <c r="L769" s="41"/>
    </row>
    <row r="770" spans="1:12" s="36" customFormat="1" ht="15">
      <c r="A770" s="37"/>
      <c r="B770" s="37"/>
      <c r="C770" s="37"/>
      <c r="D770" s="37"/>
      <c r="E770" s="38"/>
      <c r="F770" s="38"/>
      <c r="G770" s="40"/>
      <c r="H770" s="40"/>
      <c r="I770" s="40"/>
      <c r="J770" s="41"/>
      <c r="K770" s="41"/>
      <c r="L770" s="41"/>
    </row>
    <row r="771" spans="1:12" s="36" customFormat="1" ht="15">
      <c r="A771" s="37"/>
      <c r="B771" s="37"/>
      <c r="C771" s="37"/>
      <c r="D771" s="37"/>
      <c r="E771" s="38"/>
      <c r="F771" s="38"/>
      <c r="G771" s="40"/>
      <c r="H771" s="40"/>
      <c r="I771" s="40"/>
      <c r="J771" s="41"/>
      <c r="K771" s="41"/>
      <c r="L771" s="41"/>
    </row>
    <row r="772" spans="1:12" s="36" customFormat="1" ht="15">
      <c r="A772" s="37"/>
      <c r="B772" s="37"/>
      <c r="C772" s="37"/>
      <c r="D772" s="37"/>
      <c r="E772" s="38"/>
      <c r="F772" s="38"/>
      <c r="G772" s="40"/>
      <c r="H772" s="40"/>
      <c r="I772" s="40"/>
      <c r="J772" s="41"/>
      <c r="K772" s="41"/>
      <c r="L772" s="41"/>
    </row>
    <row r="773" spans="1:12" s="36" customFormat="1" ht="15">
      <c r="A773" s="37"/>
      <c r="B773" s="37"/>
      <c r="C773" s="37"/>
      <c r="D773" s="37"/>
      <c r="E773" s="38"/>
      <c r="F773" s="38"/>
      <c r="G773" s="40"/>
      <c r="H773" s="40"/>
      <c r="I773" s="40"/>
      <c r="J773" s="41"/>
      <c r="K773" s="41"/>
      <c r="L773" s="41"/>
    </row>
    <row r="774" spans="1:12" s="36" customFormat="1" ht="15">
      <c r="A774" s="37"/>
      <c r="B774" s="37"/>
      <c r="C774" s="37"/>
      <c r="D774" s="37"/>
      <c r="E774" s="38"/>
      <c r="F774" s="38"/>
      <c r="G774" s="40"/>
      <c r="H774" s="40"/>
      <c r="I774" s="40"/>
      <c r="J774" s="41"/>
      <c r="K774" s="41"/>
      <c r="L774" s="41"/>
    </row>
    <row r="775" spans="1:12" s="36" customFormat="1" ht="15">
      <c r="A775" s="37"/>
      <c r="B775" s="37"/>
      <c r="C775" s="37"/>
      <c r="D775" s="37"/>
      <c r="E775" s="38"/>
      <c r="F775" s="38"/>
      <c r="G775" s="40"/>
      <c r="H775" s="40"/>
      <c r="I775" s="40"/>
      <c r="J775" s="41"/>
      <c r="K775" s="41"/>
      <c r="L775" s="41"/>
    </row>
    <row r="776" spans="1:12" s="36" customFormat="1" ht="15">
      <c r="A776" s="37"/>
      <c r="B776" s="37"/>
      <c r="C776" s="37"/>
      <c r="D776" s="37"/>
      <c r="E776" s="38"/>
      <c r="F776" s="38"/>
      <c r="G776" s="40"/>
      <c r="H776" s="40"/>
      <c r="I776" s="40"/>
      <c r="J776" s="41"/>
      <c r="K776" s="41"/>
      <c r="L776" s="41"/>
    </row>
    <row r="777" spans="1:12" s="36" customFormat="1" ht="15">
      <c r="A777" s="37"/>
      <c r="B777" s="37"/>
      <c r="C777" s="37"/>
      <c r="D777" s="37"/>
      <c r="E777" s="38"/>
      <c r="F777" s="38"/>
      <c r="G777" s="40"/>
      <c r="H777" s="40"/>
      <c r="I777" s="40"/>
      <c r="J777" s="41"/>
      <c r="K777" s="41"/>
      <c r="L777" s="41"/>
    </row>
    <row r="778" spans="1:12" s="36" customFormat="1" ht="15">
      <c r="A778" s="37"/>
      <c r="B778" s="37"/>
      <c r="C778" s="37"/>
      <c r="D778" s="37"/>
      <c r="E778" s="38"/>
      <c r="F778" s="38"/>
      <c r="G778" s="40"/>
      <c r="H778" s="40"/>
      <c r="I778" s="40"/>
      <c r="J778" s="41"/>
      <c r="K778" s="41"/>
      <c r="L778" s="41"/>
    </row>
    <row r="779" spans="1:12" s="36" customFormat="1" ht="15">
      <c r="A779" s="37"/>
      <c r="B779" s="37"/>
      <c r="C779" s="37"/>
      <c r="D779" s="37"/>
      <c r="E779" s="38"/>
      <c r="F779" s="38"/>
      <c r="G779" s="40"/>
      <c r="H779" s="40"/>
      <c r="I779" s="40"/>
      <c r="J779" s="41"/>
      <c r="K779" s="41"/>
      <c r="L779" s="41"/>
    </row>
    <row r="780" spans="1:12" s="36" customFormat="1" ht="15">
      <c r="A780" s="37"/>
      <c r="B780" s="37"/>
      <c r="C780" s="37"/>
      <c r="D780" s="37"/>
      <c r="E780" s="38"/>
      <c r="F780" s="38"/>
      <c r="G780" s="40"/>
      <c r="H780" s="40"/>
      <c r="I780" s="40"/>
      <c r="J780" s="41"/>
      <c r="K780" s="41"/>
      <c r="L780" s="41"/>
    </row>
    <row r="781" spans="1:12" s="36" customFormat="1" ht="15">
      <c r="A781" s="37"/>
      <c r="B781" s="37"/>
      <c r="C781" s="37"/>
      <c r="D781" s="37"/>
      <c r="E781" s="38"/>
      <c r="F781" s="38"/>
      <c r="G781" s="40"/>
      <c r="H781" s="40"/>
      <c r="I781" s="40"/>
      <c r="J781" s="41"/>
      <c r="K781" s="41"/>
      <c r="L781" s="41"/>
    </row>
    <row r="782" spans="1:12" s="36" customFormat="1" ht="15">
      <c r="A782" s="37"/>
      <c r="B782" s="37"/>
      <c r="C782" s="37"/>
      <c r="D782" s="37"/>
      <c r="E782" s="38"/>
      <c r="F782" s="38"/>
      <c r="G782" s="40"/>
      <c r="H782" s="40"/>
      <c r="I782" s="40"/>
      <c r="J782" s="41"/>
      <c r="K782" s="41"/>
      <c r="L782" s="41"/>
    </row>
    <row r="783" spans="1:12" s="36" customFormat="1" ht="15">
      <c r="A783" s="37"/>
      <c r="B783" s="37"/>
      <c r="C783" s="37"/>
      <c r="D783" s="37"/>
      <c r="E783" s="38"/>
      <c r="F783" s="38"/>
      <c r="G783" s="40"/>
      <c r="H783" s="40"/>
      <c r="I783" s="40"/>
      <c r="J783" s="41"/>
      <c r="K783" s="41"/>
      <c r="L783" s="41"/>
    </row>
    <row r="784" spans="1:12" s="36" customFormat="1" ht="15">
      <c r="A784" s="37"/>
      <c r="B784" s="37"/>
      <c r="C784" s="37"/>
      <c r="D784" s="37"/>
      <c r="E784" s="38"/>
      <c r="F784" s="38"/>
      <c r="G784" s="40"/>
      <c r="H784" s="40"/>
      <c r="I784" s="40"/>
      <c r="J784" s="41"/>
      <c r="K784" s="41"/>
      <c r="L784" s="41"/>
    </row>
    <row r="785" spans="1:12" s="36" customFormat="1" ht="15">
      <c r="A785" s="37"/>
      <c r="B785" s="37"/>
      <c r="C785" s="37"/>
      <c r="D785" s="37"/>
      <c r="E785" s="38"/>
      <c r="F785" s="38"/>
      <c r="G785" s="40"/>
      <c r="H785" s="40"/>
      <c r="I785" s="40"/>
      <c r="J785" s="41"/>
      <c r="K785" s="41"/>
      <c r="L785" s="41"/>
    </row>
    <row r="786" spans="1:12" s="36" customFormat="1" ht="15">
      <c r="A786" s="37"/>
      <c r="B786" s="37"/>
      <c r="C786" s="37"/>
      <c r="D786" s="37"/>
      <c r="E786" s="38"/>
      <c r="F786" s="38"/>
      <c r="G786" s="40"/>
      <c r="H786" s="40"/>
      <c r="I786" s="40"/>
      <c r="J786" s="41"/>
      <c r="K786" s="41"/>
      <c r="L786" s="41"/>
    </row>
    <row r="787" spans="1:12" s="36" customFormat="1" ht="15">
      <c r="A787" s="37"/>
      <c r="B787" s="37"/>
      <c r="C787" s="37"/>
      <c r="D787" s="37"/>
      <c r="E787" s="38"/>
      <c r="F787" s="38"/>
      <c r="G787" s="40"/>
      <c r="H787" s="40"/>
      <c r="I787" s="40"/>
      <c r="J787" s="41"/>
      <c r="K787" s="41"/>
      <c r="L787" s="41"/>
    </row>
    <row r="788" spans="1:12" s="36" customFormat="1" ht="15">
      <c r="A788" s="37"/>
      <c r="B788" s="37"/>
      <c r="C788" s="37"/>
      <c r="D788" s="37"/>
      <c r="E788" s="38"/>
      <c r="F788" s="38"/>
      <c r="G788" s="40"/>
      <c r="H788" s="40"/>
      <c r="I788" s="40"/>
      <c r="J788" s="41"/>
      <c r="K788" s="41"/>
      <c r="L788" s="41"/>
    </row>
    <row r="789" spans="1:12" s="36" customFormat="1" ht="15">
      <c r="A789" s="37"/>
      <c r="B789" s="37"/>
      <c r="C789" s="37"/>
      <c r="D789" s="37"/>
      <c r="E789" s="38"/>
      <c r="F789" s="38"/>
      <c r="G789" s="40"/>
      <c r="H789" s="40"/>
      <c r="I789" s="40"/>
      <c r="J789" s="41"/>
      <c r="K789" s="41"/>
      <c r="L789" s="41"/>
    </row>
    <row r="790" spans="1:12" s="36" customFormat="1" ht="15">
      <c r="A790" s="37"/>
      <c r="B790" s="37"/>
      <c r="C790" s="37"/>
      <c r="D790" s="37"/>
      <c r="E790" s="38"/>
      <c r="F790" s="38"/>
      <c r="G790" s="40"/>
      <c r="H790" s="40"/>
      <c r="I790" s="40"/>
      <c r="J790" s="41"/>
      <c r="K790" s="41"/>
      <c r="L790" s="41"/>
    </row>
    <row r="791" spans="1:12" s="36" customFormat="1" ht="15">
      <c r="A791" s="37"/>
      <c r="B791" s="37"/>
      <c r="C791" s="37"/>
      <c r="D791" s="37"/>
      <c r="E791" s="38"/>
      <c r="F791" s="38"/>
      <c r="G791" s="40"/>
      <c r="H791" s="40"/>
      <c r="I791" s="40"/>
      <c r="J791" s="41"/>
      <c r="K791" s="41"/>
      <c r="L791" s="41"/>
    </row>
    <row r="792" spans="1:12" s="36" customFormat="1" ht="15">
      <c r="A792" s="37"/>
      <c r="B792" s="37"/>
      <c r="C792" s="37"/>
      <c r="D792" s="37"/>
      <c r="E792" s="38"/>
      <c r="F792" s="38"/>
      <c r="G792" s="40"/>
      <c r="H792" s="40"/>
      <c r="I792" s="40"/>
      <c r="J792" s="41"/>
      <c r="K792" s="41"/>
      <c r="L792" s="41"/>
    </row>
    <row r="793" spans="1:12" s="36" customFormat="1" ht="15">
      <c r="A793" s="37"/>
      <c r="B793" s="37"/>
      <c r="C793" s="37"/>
      <c r="D793" s="37"/>
      <c r="E793" s="38"/>
      <c r="F793" s="38"/>
      <c r="G793" s="40"/>
      <c r="H793" s="40"/>
      <c r="I793" s="40"/>
      <c r="J793" s="41"/>
      <c r="K793" s="41"/>
      <c r="L793" s="41"/>
    </row>
    <row r="794" spans="1:12" s="36" customFormat="1" ht="15">
      <c r="A794" s="37"/>
      <c r="B794" s="37"/>
      <c r="C794" s="37"/>
      <c r="D794" s="37"/>
      <c r="E794" s="38"/>
      <c r="F794" s="38"/>
      <c r="G794" s="40"/>
      <c r="H794" s="40"/>
      <c r="I794" s="40"/>
      <c r="J794" s="41"/>
      <c r="K794" s="41"/>
      <c r="L794" s="41"/>
    </row>
    <row r="795" spans="1:12" s="36" customFormat="1" ht="15">
      <c r="A795" s="37"/>
      <c r="B795" s="37"/>
      <c r="C795" s="37"/>
      <c r="D795" s="37"/>
      <c r="E795" s="38"/>
      <c r="F795" s="38"/>
      <c r="G795" s="40"/>
      <c r="H795" s="40"/>
      <c r="I795" s="40"/>
      <c r="J795" s="41"/>
      <c r="K795" s="41"/>
      <c r="L795" s="41"/>
    </row>
    <row r="796" spans="1:12" s="36" customFormat="1" ht="15">
      <c r="A796" s="37"/>
      <c r="B796" s="37"/>
      <c r="C796" s="37"/>
      <c r="D796" s="37"/>
      <c r="E796" s="38"/>
      <c r="F796" s="38"/>
      <c r="G796" s="40"/>
      <c r="H796" s="40"/>
      <c r="I796" s="40"/>
      <c r="J796" s="41"/>
      <c r="K796" s="41"/>
      <c r="L796" s="41"/>
    </row>
    <row r="797" spans="1:12" s="36" customFormat="1" ht="15">
      <c r="A797" s="37"/>
      <c r="B797" s="37"/>
      <c r="C797" s="37"/>
      <c r="D797" s="37"/>
      <c r="E797" s="38"/>
      <c r="F797" s="38"/>
      <c r="G797" s="40"/>
      <c r="H797" s="40"/>
      <c r="I797" s="40"/>
      <c r="J797" s="41"/>
      <c r="K797" s="41"/>
      <c r="L797" s="41"/>
    </row>
    <row r="798" spans="1:12" s="36" customFormat="1" ht="15">
      <c r="A798" s="37"/>
      <c r="B798" s="37"/>
      <c r="C798" s="37"/>
      <c r="D798" s="37"/>
      <c r="E798" s="38"/>
      <c r="F798" s="38"/>
      <c r="G798" s="40"/>
      <c r="H798" s="40"/>
      <c r="I798" s="40"/>
      <c r="J798" s="41"/>
      <c r="K798" s="41"/>
      <c r="L798" s="41"/>
    </row>
    <row r="799" spans="1:12" s="36" customFormat="1" ht="15">
      <c r="A799" s="37"/>
      <c r="B799" s="37"/>
      <c r="C799" s="37"/>
      <c r="D799" s="37"/>
      <c r="E799" s="38"/>
      <c r="F799" s="38"/>
      <c r="G799" s="40"/>
      <c r="H799" s="40"/>
      <c r="I799" s="40"/>
      <c r="J799" s="41"/>
      <c r="K799" s="41"/>
      <c r="L799" s="41"/>
    </row>
    <row r="800" spans="1:12" s="36" customFormat="1" ht="15">
      <c r="A800" s="37"/>
      <c r="B800" s="37"/>
      <c r="C800" s="37"/>
      <c r="D800" s="37"/>
      <c r="E800" s="38"/>
      <c r="F800" s="38"/>
      <c r="G800" s="40"/>
      <c r="H800" s="40"/>
      <c r="I800" s="40"/>
      <c r="J800" s="41"/>
      <c r="K800" s="41"/>
      <c r="L800" s="41"/>
    </row>
    <row r="801" spans="1:12" s="36" customFormat="1" ht="15">
      <c r="A801" s="37"/>
      <c r="B801" s="37"/>
      <c r="C801" s="37"/>
      <c r="D801" s="37"/>
      <c r="E801" s="38"/>
      <c r="F801" s="38"/>
      <c r="G801" s="40"/>
      <c r="H801" s="40"/>
      <c r="I801" s="40"/>
      <c r="J801" s="41"/>
      <c r="K801" s="41"/>
      <c r="L801" s="41"/>
    </row>
    <row r="802" spans="1:12" s="36" customFormat="1" ht="15">
      <c r="A802" s="37"/>
      <c r="B802" s="37"/>
      <c r="C802" s="37"/>
      <c r="D802" s="37"/>
      <c r="E802" s="38"/>
      <c r="F802" s="38"/>
      <c r="G802" s="40"/>
      <c r="H802" s="40"/>
      <c r="I802" s="40"/>
      <c r="J802" s="41"/>
      <c r="K802" s="41"/>
      <c r="L802" s="41"/>
    </row>
    <row r="803" spans="1:12" s="36" customFormat="1" ht="15">
      <c r="A803" s="37"/>
      <c r="B803" s="37"/>
      <c r="C803" s="37"/>
      <c r="D803" s="37"/>
      <c r="E803" s="38"/>
      <c r="F803" s="38"/>
      <c r="G803" s="40"/>
      <c r="H803" s="40"/>
      <c r="I803" s="40"/>
      <c r="J803" s="41"/>
      <c r="K803" s="41"/>
      <c r="L803" s="41"/>
    </row>
    <row r="804" spans="1:12" s="36" customFormat="1" ht="15">
      <c r="A804" s="37"/>
      <c r="B804" s="37"/>
      <c r="C804" s="37"/>
      <c r="D804" s="37"/>
      <c r="E804" s="38"/>
      <c r="F804" s="38"/>
      <c r="G804" s="40"/>
      <c r="H804" s="40"/>
      <c r="I804" s="40"/>
      <c r="J804" s="41"/>
      <c r="K804" s="41"/>
      <c r="L804" s="41"/>
    </row>
    <row r="805" spans="1:12" s="36" customFormat="1" ht="15">
      <c r="A805" s="37"/>
      <c r="B805" s="37"/>
      <c r="C805" s="37"/>
      <c r="D805" s="37"/>
      <c r="E805" s="38"/>
      <c r="F805" s="38"/>
      <c r="G805" s="40"/>
      <c r="H805" s="40"/>
      <c r="I805" s="40"/>
      <c r="J805" s="41"/>
      <c r="K805" s="41"/>
      <c r="L805" s="41"/>
    </row>
    <row r="806" spans="1:12" s="36" customFormat="1" ht="15">
      <c r="A806" s="37"/>
      <c r="B806" s="37"/>
      <c r="C806" s="37"/>
      <c r="D806" s="37"/>
      <c r="E806" s="38"/>
      <c r="F806" s="38"/>
      <c r="G806" s="40"/>
      <c r="H806" s="40"/>
      <c r="I806" s="40"/>
      <c r="J806" s="41"/>
      <c r="K806" s="41"/>
      <c r="L806" s="41"/>
    </row>
    <row r="807" spans="1:12" s="36" customFormat="1" ht="15">
      <c r="A807" s="37"/>
      <c r="B807" s="37"/>
      <c r="C807" s="37"/>
      <c r="D807" s="37"/>
      <c r="E807" s="38"/>
      <c r="F807" s="38"/>
      <c r="G807" s="40"/>
      <c r="H807" s="40"/>
      <c r="I807" s="40"/>
      <c r="J807" s="41"/>
      <c r="K807" s="41"/>
      <c r="L807" s="41"/>
    </row>
    <row r="808" spans="1:12" s="36" customFormat="1" ht="15">
      <c r="A808" s="37"/>
      <c r="B808" s="37"/>
      <c r="C808" s="37"/>
      <c r="D808" s="37"/>
      <c r="E808" s="38"/>
      <c r="F808" s="38"/>
      <c r="G808" s="40"/>
      <c r="H808" s="40"/>
      <c r="I808" s="40"/>
      <c r="J808" s="41"/>
      <c r="K808" s="41"/>
      <c r="L808" s="41"/>
    </row>
    <row r="809" spans="1:12" s="36" customFormat="1" ht="15">
      <c r="A809" s="37"/>
      <c r="B809" s="37"/>
      <c r="C809" s="37"/>
      <c r="D809" s="37"/>
      <c r="E809" s="38"/>
      <c r="F809" s="38"/>
      <c r="G809" s="40"/>
      <c r="H809" s="40"/>
      <c r="I809" s="40"/>
      <c r="J809" s="41"/>
      <c r="K809" s="41"/>
      <c r="L809" s="41"/>
    </row>
    <row r="810" spans="1:12" s="36" customFormat="1" ht="15">
      <c r="A810" s="37"/>
      <c r="B810" s="37"/>
      <c r="C810" s="37"/>
      <c r="D810" s="37"/>
      <c r="E810" s="38"/>
      <c r="F810" s="38"/>
      <c r="G810" s="40"/>
      <c r="H810" s="40"/>
      <c r="I810" s="40"/>
      <c r="J810" s="41"/>
      <c r="K810" s="41"/>
      <c r="L810" s="41"/>
    </row>
    <row r="811" spans="1:12" s="36" customFormat="1" ht="15">
      <c r="A811" s="37"/>
      <c r="B811" s="37"/>
      <c r="C811" s="37"/>
      <c r="D811" s="37"/>
      <c r="E811" s="38"/>
      <c r="F811" s="38"/>
      <c r="G811" s="40"/>
      <c r="H811" s="40"/>
      <c r="I811" s="40"/>
      <c r="J811" s="41"/>
      <c r="K811" s="41"/>
      <c r="L811" s="41"/>
    </row>
    <row r="812" spans="1:12" s="36" customFormat="1" ht="15">
      <c r="A812" s="37"/>
      <c r="B812" s="37"/>
      <c r="C812" s="37"/>
      <c r="D812" s="37"/>
      <c r="E812" s="38"/>
      <c r="F812" s="38"/>
      <c r="G812" s="40"/>
      <c r="H812" s="40"/>
      <c r="I812" s="40"/>
      <c r="J812" s="41"/>
      <c r="K812" s="41"/>
      <c r="L812" s="41"/>
    </row>
    <row r="813" spans="1:12" s="36" customFormat="1" ht="15">
      <c r="A813" s="37"/>
      <c r="B813" s="37"/>
      <c r="C813" s="37"/>
      <c r="D813" s="37"/>
      <c r="E813" s="38"/>
      <c r="F813" s="38"/>
      <c r="G813" s="40"/>
      <c r="H813" s="40"/>
      <c r="I813" s="40"/>
      <c r="J813" s="41"/>
      <c r="K813" s="41"/>
      <c r="L813" s="41"/>
    </row>
    <row r="814" spans="1:12" s="36" customFormat="1" ht="15">
      <c r="A814" s="37"/>
      <c r="B814" s="37"/>
      <c r="C814" s="37"/>
      <c r="D814" s="37"/>
      <c r="E814" s="38"/>
      <c r="F814" s="38"/>
      <c r="G814" s="40"/>
      <c r="H814" s="40"/>
      <c r="I814" s="40"/>
      <c r="J814" s="41"/>
      <c r="K814" s="41"/>
      <c r="L814" s="41"/>
    </row>
    <row r="815" spans="1:12" s="36" customFormat="1" ht="15">
      <c r="A815" s="37"/>
      <c r="B815" s="37"/>
      <c r="C815" s="37"/>
      <c r="D815" s="37"/>
      <c r="E815" s="38"/>
      <c r="F815" s="38"/>
      <c r="G815" s="40"/>
      <c r="H815" s="40"/>
      <c r="I815" s="40"/>
      <c r="J815" s="41"/>
      <c r="K815" s="41"/>
      <c r="L815" s="41"/>
    </row>
    <row r="816" spans="1:12" s="36" customFormat="1" ht="15">
      <c r="A816" s="37"/>
      <c r="B816" s="37"/>
      <c r="C816" s="37"/>
      <c r="D816" s="37"/>
      <c r="E816" s="38"/>
      <c r="F816" s="38"/>
      <c r="G816" s="40"/>
      <c r="H816" s="40"/>
      <c r="I816" s="40"/>
      <c r="J816" s="41"/>
      <c r="K816" s="41"/>
      <c r="L816" s="41"/>
    </row>
    <row r="817" spans="1:12" s="36" customFormat="1" ht="15">
      <c r="A817" s="37"/>
      <c r="B817" s="37"/>
      <c r="C817" s="37"/>
      <c r="D817" s="37"/>
      <c r="E817" s="38"/>
      <c r="F817" s="38"/>
      <c r="G817" s="40"/>
      <c r="H817" s="40"/>
      <c r="I817" s="40"/>
      <c r="J817" s="41"/>
      <c r="K817" s="41"/>
      <c r="L817" s="41"/>
    </row>
    <row r="818" spans="1:12" s="36" customFormat="1" ht="15">
      <c r="A818" s="37"/>
      <c r="B818" s="37"/>
      <c r="C818" s="37"/>
      <c r="D818" s="37"/>
      <c r="E818" s="38"/>
      <c r="F818" s="38"/>
      <c r="G818" s="40"/>
      <c r="H818" s="40"/>
      <c r="I818" s="40"/>
      <c r="J818" s="41"/>
      <c r="K818" s="41"/>
      <c r="L818" s="41"/>
    </row>
    <row r="819" spans="1:12" s="36" customFormat="1" ht="15">
      <c r="A819" s="37"/>
      <c r="B819" s="37"/>
      <c r="C819" s="37"/>
      <c r="D819" s="37"/>
      <c r="E819" s="38"/>
      <c r="F819" s="38"/>
      <c r="G819" s="40"/>
      <c r="H819" s="40"/>
      <c r="I819" s="40"/>
      <c r="J819" s="41"/>
      <c r="K819" s="41"/>
      <c r="L819" s="41"/>
    </row>
    <row r="820" spans="1:12" s="36" customFormat="1" ht="15">
      <c r="A820" s="37"/>
      <c r="B820" s="37"/>
      <c r="C820" s="37"/>
      <c r="D820" s="37"/>
      <c r="E820" s="38"/>
      <c r="F820" s="38"/>
      <c r="G820" s="40"/>
      <c r="H820" s="40"/>
      <c r="I820" s="40"/>
      <c r="J820" s="41"/>
      <c r="K820" s="41"/>
      <c r="L820" s="41"/>
    </row>
    <row r="821" spans="1:12" s="36" customFormat="1" ht="15">
      <c r="A821" s="37"/>
      <c r="B821" s="37"/>
      <c r="C821" s="37"/>
      <c r="D821" s="37"/>
      <c r="E821" s="38"/>
      <c r="F821" s="38"/>
      <c r="G821" s="40"/>
      <c r="H821" s="40"/>
      <c r="I821" s="40"/>
      <c r="J821" s="41"/>
      <c r="K821" s="41"/>
      <c r="L821" s="41"/>
    </row>
    <row r="822" spans="1:12" s="36" customFormat="1" ht="15">
      <c r="A822" s="37"/>
      <c r="B822" s="37"/>
      <c r="C822" s="37"/>
      <c r="D822" s="37"/>
      <c r="E822" s="38"/>
      <c r="F822" s="38"/>
      <c r="G822" s="40"/>
      <c r="H822" s="40"/>
      <c r="I822" s="40"/>
      <c r="J822" s="41"/>
      <c r="K822" s="41"/>
      <c r="L822" s="41"/>
    </row>
    <row r="823" spans="1:12" s="36" customFormat="1" ht="15">
      <c r="A823" s="37"/>
      <c r="B823" s="37"/>
      <c r="C823" s="37"/>
      <c r="D823" s="37"/>
      <c r="E823" s="38"/>
      <c r="F823" s="38"/>
      <c r="G823" s="40"/>
      <c r="H823" s="40"/>
      <c r="I823" s="40"/>
      <c r="J823" s="41"/>
      <c r="K823" s="41"/>
      <c r="L823" s="41"/>
    </row>
    <row r="824" spans="1:12" s="36" customFormat="1" ht="15">
      <c r="A824" s="37"/>
      <c r="B824" s="37"/>
      <c r="C824" s="37"/>
      <c r="D824" s="37"/>
      <c r="E824" s="38"/>
      <c r="F824" s="38"/>
      <c r="G824" s="40"/>
      <c r="H824" s="40"/>
      <c r="I824" s="40"/>
      <c r="J824" s="41"/>
      <c r="K824" s="41"/>
      <c r="L824" s="41"/>
    </row>
    <row r="825" spans="1:12" s="36" customFormat="1" ht="15">
      <c r="A825" s="37"/>
      <c r="B825" s="37"/>
      <c r="C825" s="37"/>
      <c r="D825" s="37"/>
      <c r="E825" s="38"/>
      <c r="F825" s="38"/>
      <c r="G825" s="40"/>
      <c r="H825" s="40"/>
      <c r="I825" s="40"/>
      <c r="J825" s="41"/>
      <c r="K825" s="41"/>
      <c r="L825" s="41"/>
    </row>
    <row r="826" spans="1:12" s="36" customFormat="1" ht="15">
      <c r="A826" s="37"/>
      <c r="B826" s="37"/>
      <c r="C826" s="37"/>
      <c r="D826" s="37"/>
      <c r="E826" s="38"/>
      <c r="F826" s="38"/>
      <c r="G826" s="40"/>
      <c r="H826" s="40"/>
      <c r="I826" s="40"/>
      <c r="J826" s="41"/>
      <c r="K826" s="41"/>
      <c r="L826" s="41"/>
    </row>
    <row r="827" spans="1:12" s="36" customFormat="1" ht="15">
      <c r="A827" s="37"/>
      <c r="B827" s="37"/>
      <c r="C827" s="37"/>
      <c r="D827" s="37"/>
      <c r="E827" s="38"/>
      <c r="F827" s="38"/>
      <c r="G827" s="40"/>
      <c r="H827" s="40"/>
      <c r="I827" s="40"/>
      <c r="J827" s="41"/>
      <c r="K827" s="41"/>
      <c r="L827" s="41"/>
    </row>
    <row r="828" spans="1:12" s="36" customFormat="1" ht="15">
      <c r="A828" s="37"/>
      <c r="B828" s="37"/>
      <c r="C828" s="37"/>
      <c r="D828" s="37"/>
      <c r="E828" s="38"/>
      <c r="F828" s="38"/>
      <c r="G828" s="40"/>
      <c r="H828" s="40"/>
      <c r="I828" s="40"/>
      <c r="J828" s="41"/>
      <c r="K828" s="41"/>
      <c r="L828" s="41"/>
    </row>
    <row r="829" spans="1:12" s="36" customFormat="1" ht="15">
      <c r="A829" s="37"/>
      <c r="B829" s="37"/>
      <c r="C829" s="37"/>
      <c r="D829" s="37"/>
      <c r="E829" s="38"/>
      <c r="F829" s="38"/>
      <c r="G829" s="40"/>
      <c r="H829" s="40"/>
      <c r="I829" s="40"/>
      <c r="J829" s="41"/>
      <c r="K829" s="41"/>
      <c r="L829" s="41"/>
    </row>
    <row r="830" spans="1:12" s="36" customFormat="1" ht="15">
      <c r="A830" s="37"/>
      <c r="B830" s="37"/>
      <c r="C830" s="37"/>
      <c r="D830" s="37"/>
      <c r="E830" s="38"/>
      <c r="F830" s="38"/>
      <c r="G830" s="40"/>
      <c r="H830" s="40"/>
      <c r="I830" s="40"/>
      <c r="J830" s="41"/>
      <c r="K830" s="41"/>
      <c r="L830" s="41"/>
    </row>
    <row r="831" spans="1:12" s="36" customFormat="1" ht="15">
      <c r="A831" s="37"/>
      <c r="B831" s="37"/>
      <c r="C831" s="37"/>
      <c r="D831" s="37"/>
      <c r="E831" s="38"/>
      <c r="F831" s="38"/>
      <c r="G831" s="40"/>
      <c r="H831" s="40"/>
      <c r="I831" s="40"/>
      <c r="J831" s="41"/>
      <c r="K831" s="41"/>
      <c r="L831" s="41"/>
    </row>
    <row r="832" spans="1:12" s="36" customFormat="1" ht="15">
      <c r="A832" s="37"/>
      <c r="B832" s="37"/>
      <c r="C832" s="37"/>
      <c r="D832" s="37"/>
      <c r="E832" s="38"/>
      <c r="F832" s="38"/>
      <c r="G832" s="40"/>
      <c r="H832" s="40"/>
      <c r="I832" s="40"/>
      <c r="J832" s="41"/>
      <c r="K832" s="41"/>
      <c r="L832" s="41"/>
    </row>
    <row r="833" spans="1:12" s="36" customFormat="1" ht="15">
      <c r="A833" s="37"/>
      <c r="B833" s="37"/>
      <c r="C833" s="37"/>
      <c r="D833" s="37"/>
      <c r="E833" s="38"/>
      <c r="F833" s="38"/>
      <c r="G833" s="40"/>
      <c r="H833" s="40"/>
      <c r="I833" s="40"/>
      <c r="J833" s="41"/>
      <c r="K833" s="41"/>
      <c r="L833" s="41"/>
    </row>
    <row r="834" spans="1:12" s="36" customFormat="1" ht="15">
      <c r="A834" s="37"/>
      <c r="B834" s="37"/>
      <c r="C834" s="37"/>
      <c r="D834" s="37"/>
      <c r="E834" s="38"/>
      <c r="F834" s="38"/>
      <c r="G834" s="40"/>
      <c r="H834" s="40"/>
      <c r="I834" s="40"/>
      <c r="J834" s="41"/>
      <c r="K834" s="41"/>
      <c r="L834" s="41"/>
    </row>
    <row r="835" spans="1:12" s="36" customFormat="1" ht="15">
      <c r="A835" s="37"/>
      <c r="B835" s="37"/>
      <c r="C835" s="37"/>
      <c r="D835" s="37"/>
      <c r="E835" s="38"/>
      <c r="F835" s="38"/>
      <c r="G835" s="40"/>
      <c r="H835" s="40"/>
      <c r="I835" s="40"/>
      <c r="J835" s="41"/>
      <c r="K835" s="41"/>
      <c r="L835" s="41"/>
    </row>
    <row r="836" spans="1:12" s="36" customFormat="1" ht="15">
      <c r="A836" s="37"/>
      <c r="B836" s="37"/>
      <c r="C836" s="37"/>
      <c r="D836" s="37"/>
      <c r="E836" s="38"/>
      <c r="F836" s="38"/>
      <c r="G836" s="40"/>
      <c r="H836" s="40"/>
      <c r="I836" s="40"/>
      <c r="J836" s="41"/>
      <c r="K836" s="41"/>
      <c r="L836" s="41"/>
    </row>
    <row r="837" spans="1:12" s="36" customFormat="1" ht="15">
      <c r="A837" s="37"/>
      <c r="B837" s="37"/>
      <c r="C837" s="37"/>
      <c r="D837" s="37"/>
      <c r="E837" s="38"/>
      <c r="F837" s="38"/>
      <c r="G837" s="40"/>
      <c r="H837" s="40"/>
      <c r="I837" s="40"/>
      <c r="J837" s="41"/>
      <c r="K837" s="41"/>
      <c r="L837" s="41"/>
    </row>
    <row r="838" spans="1:12" s="36" customFormat="1" ht="15">
      <c r="A838" s="37"/>
      <c r="B838" s="37"/>
      <c r="C838" s="37"/>
      <c r="D838" s="37"/>
      <c r="E838" s="38"/>
      <c r="F838" s="38"/>
      <c r="G838" s="40"/>
      <c r="H838" s="40"/>
      <c r="I838" s="40"/>
      <c r="J838" s="41"/>
      <c r="K838" s="41"/>
      <c r="L838" s="41"/>
    </row>
    <row r="839" spans="1:12" s="36" customFormat="1" ht="15">
      <c r="A839" s="37"/>
      <c r="B839" s="37"/>
      <c r="C839" s="37"/>
      <c r="D839" s="37"/>
      <c r="E839" s="38"/>
      <c r="F839" s="38"/>
      <c r="G839" s="40"/>
      <c r="H839" s="40"/>
      <c r="I839" s="40"/>
      <c r="J839" s="41"/>
      <c r="K839" s="41"/>
      <c r="L839" s="41"/>
    </row>
    <row r="840" spans="1:12" s="36" customFormat="1" ht="15">
      <c r="A840" s="37"/>
      <c r="B840" s="37"/>
      <c r="C840" s="37"/>
      <c r="D840" s="37"/>
      <c r="E840" s="38"/>
      <c r="F840" s="38"/>
      <c r="G840" s="40"/>
      <c r="H840" s="40"/>
      <c r="I840" s="40"/>
      <c r="J840" s="41"/>
      <c r="K840" s="41"/>
      <c r="L840" s="41"/>
    </row>
    <row r="841" spans="1:12" s="36" customFormat="1" ht="15">
      <c r="A841" s="37"/>
      <c r="B841" s="37"/>
      <c r="C841" s="37"/>
      <c r="D841" s="37"/>
      <c r="E841" s="38"/>
      <c r="F841" s="38"/>
      <c r="G841" s="40"/>
      <c r="H841" s="40"/>
      <c r="I841" s="40"/>
      <c r="J841" s="41"/>
      <c r="K841" s="41"/>
      <c r="L841" s="41"/>
    </row>
    <row r="842" spans="1:12" s="36" customFormat="1" ht="15">
      <c r="A842" s="37"/>
      <c r="B842" s="37"/>
      <c r="C842" s="37"/>
      <c r="D842" s="37"/>
      <c r="E842" s="38"/>
      <c r="F842" s="38"/>
      <c r="G842" s="40"/>
      <c r="H842" s="40"/>
      <c r="I842" s="40"/>
      <c r="J842" s="41"/>
      <c r="K842" s="41"/>
      <c r="L842" s="41"/>
    </row>
    <row r="843" spans="1:12" s="36" customFormat="1" ht="15">
      <c r="A843" s="37"/>
      <c r="B843" s="37"/>
      <c r="C843" s="37"/>
      <c r="D843" s="37"/>
      <c r="E843" s="38"/>
      <c r="F843" s="38"/>
      <c r="G843" s="40"/>
      <c r="H843" s="40"/>
      <c r="I843" s="40"/>
      <c r="J843" s="41"/>
      <c r="K843" s="41"/>
      <c r="L843" s="41"/>
    </row>
    <row r="844" spans="1:12" s="36" customFormat="1" ht="15">
      <c r="A844" s="37"/>
      <c r="B844" s="37"/>
      <c r="C844" s="37"/>
      <c r="D844" s="37"/>
      <c r="E844" s="38"/>
      <c r="F844" s="38"/>
      <c r="G844" s="40"/>
      <c r="H844" s="40"/>
      <c r="I844" s="40"/>
      <c r="J844" s="41"/>
      <c r="K844" s="41"/>
      <c r="L844" s="41"/>
    </row>
    <row r="845" spans="1:12" s="36" customFormat="1" ht="15">
      <c r="A845" s="37"/>
      <c r="B845" s="37"/>
      <c r="C845" s="37"/>
      <c r="D845" s="37"/>
      <c r="E845" s="38"/>
      <c r="F845" s="38"/>
      <c r="G845" s="40"/>
      <c r="H845" s="40"/>
      <c r="I845" s="40"/>
      <c r="J845" s="41"/>
      <c r="K845" s="41"/>
      <c r="L845" s="41"/>
    </row>
    <row r="846" spans="1:12" s="36" customFormat="1" ht="15">
      <c r="A846" s="37"/>
      <c r="B846" s="37"/>
      <c r="C846" s="37"/>
      <c r="D846" s="37"/>
      <c r="E846" s="38"/>
      <c r="F846" s="38"/>
      <c r="G846" s="40"/>
      <c r="H846" s="40"/>
      <c r="I846" s="40"/>
      <c r="J846" s="41"/>
      <c r="K846" s="41"/>
      <c r="L846" s="41"/>
    </row>
    <row r="847" spans="1:12" s="36" customFormat="1" ht="15">
      <c r="A847" s="37"/>
      <c r="B847" s="37"/>
      <c r="C847" s="37"/>
      <c r="D847" s="37"/>
      <c r="E847" s="38"/>
      <c r="F847" s="38"/>
      <c r="G847" s="40"/>
      <c r="H847" s="40"/>
      <c r="I847" s="40"/>
      <c r="J847" s="41"/>
      <c r="K847" s="41"/>
      <c r="L847" s="41"/>
    </row>
    <row r="848" spans="1:12" s="36" customFormat="1" ht="15">
      <c r="A848" s="37"/>
      <c r="B848" s="37"/>
      <c r="C848" s="37"/>
      <c r="D848" s="37"/>
      <c r="E848" s="38"/>
      <c r="F848" s="38"/>
      <c r="G848" s="40"/>
      <c r="H848" s="40"/>
      <c r="I848" s="40"/>
      <c r="J848" s="41"/>
      <c r="K848" s="41"/>
      <c r="L848" s="41"/>
    </row>
    <row r="849" spans="1:12" s="36" customFormat="1" ht="15">
      <c r="A849" s="37"/>
      <c r="B849" s="37"/>
      <c r="C849" s="37"/>
      <c r="D849" s="37"/>
      <c r="E849" s="38"/>
      <c r="F849" s="38"/>
      <c r="G849" s="40"/>
      <c r="H849" s="40"/>
      <c r="I849" s="40"/>
      <c r="J849" s="41"/>
      <c r="K849" s="41"/>
      <c r="L849" s="41"/>
    </row>
    <row r="850" spans="1:12" s="36" customFormat="1" ht="15">
      <c r="A850" s="37"/>
      <c r="B850" s="37"/>
      <c r="C850" s="37"/>
      <c r="D850" s="37"/>
      <c r="E850" s="38"/>
      <c r="F850" s="38"/>
      <c r="G850" s="40"/>
      <c r="H850" s="40"/>
      <c r="I850" s="40"/>
      <c r="J850" s="41"/>
      <c r="K850" s="41"/>
      <c r="L850" s="41"/>
    </row>
    <row r="851" spans="1:12" s="36" customFormat="1" ht="15">
      <c r="A851" s="37"/>
      <c r="B851" s="37"/>
      <c r="C851" s="37"/>
      <c r="D851" s="37"/>
      <c r="E851" s="38"/>
      <c r="F851" s="38"/>
      <c r="G851" s="40"/>
      <c r="H851" s="40"/>
      <c r="I851" s="40"/>
      <c r="J851" s="41"/>
      <c r="K851" s="41"/>
      <c r="L851" s="41"/>
    </row>
    <row r="852" spans="1:12" s="36" customFormat="1" ht="15">
      <c r="A852" s="37"/>
      <c r="B852" s="37"/>
      <c r="C852" s="37"/>
      <c r="D852" s="37"/>
      <c r="E852" s="38"/>
      <c r="F852" s="38"/>
      <c r="G852" s="40"/>
      <c r="H852" s="40"/>
      <c r="I852" s="40"/>
      <c r="J852" s="41"/>
      <c r="K852" s="41"/>
      <c r="L852" s="41"/>
    </row>
    <row r="853" spans="1:12" s="36" customFormat="1" ht="15">
      <c r="A853" s="37"/>
      <c r="B853" s="37"/>
      <c r="C853" s="37"/>
      <c r="D853" s="37"/>
      <c r="E853" s="38"/>
      <c r="F853" s="38"/>
      <c r="G853" s="40"/>
      <c r="H853" s="40"/>
      <c r="I853" s="40"/>
      <c r="J853" s="41"/>
      <c r="K853" s="41"/>
      <c r="L853" s="41"/>
    </row>
    <row r="854" spans="1:12" s="36" customFormat="1" ht="15">
      <c r="A854" s="37"/>
      <c r="B854" s="37"/>
      <c r="C854" s="37"/>
      <c r="D854" s="37"/>
      <c r="E854" s="38"/>
      <c r="F854" s="38"/>
      <c r="G854" s="40"/>
      <c r="H854" s="40"/>
      <c r="I854" s="40"/>
      <c r="J854" s="41"/>
      <c r="K854" s="41"/>
      <c r="L854" s="41"/>
    </row>
    <row r="855" spans="1:12" s="36" customFormat="1" ht="15">
      <c r="A855" s="37"/>
      <c r="B855" s="37"/>
      <c r="C855" s="37"/>
      <c r="D855" s="37"/>
      <c r="E855" s="38"/>
      <c r="F855" s="38"/>
      <c r="G855" s="40"/>
      <c r="H855" s="40"/>
      <c r="I855" s="40"/>
      <c r="J855" s="41"/>
      <c r="K855" s="41"/>
      <c r="L855" s="41"/>
    </row>
    <row r="856" spans="1:12" s="36" customFormat="1" ht="15">
      <c r="A856" s="37"/>
      <c r="B856" s="37"/>
      <c r="C856" s="37"/>
      <c r="D856" s="37"/>
      <c r="E856" s="38"/>
      <c r="F856" s="38"/>
      <c r="G856" s="40"/>
      <c r="H856" s="40"/>
      <c r="I856" s="40"/>
      <c r="J856" s="41"/>
      <c r="K856" s="41"/>
      <c r="L856" s="41"/>
    </row>
    <row r="857" spans="1:12" s="36" customFormat="1" ht="15">
      <c r="A857" s="37"/>
      <c r="B857" s="37"/>
      <c r="C857" s="37"/>
      <c r="D857" s="37"/>
      <c r="E857" s="38"/>
      <c r="F857" s="38"/>
      <c r="G857" s="40"/>
      <c r="H857" s="40"/>
      <c r="I857" s="40"/>
      <c r="J857" s="41"/>
      <c r="K857" s="41"/>
      <c r="L857" s="41"/>
    </row>
    <row r="858" spans="1:12" s="36" customFormat="1" ht="15">
      <c r="A858" s="37"/>
      <c r="B858" s="37"/>
      <c r="C858" s="37"/>
      <c r="D858" s="37"/>
      <c r="E858" s="38"/>
      <c r="F858" s="38"/>
      <c r="G858" s="40"/>
      <c r="H858" s="40"/>
      <c r="I858" s="40"/>
      <c r="J858" s="41"/>
      <c r="K858" s="41"/>
      <c r="L858" s="41"/>
    </row>
    <row r="859" spans="1:12" s="36" customFormat="1" ht="15">
      <c r="A859" s="37"/>
      <c r="B859" s="37"/>
      <c r="C859" s="37"/>
      <c r="D859" s="37"/>
      <c r="E859" s="38"/>
      <c r="F859" s="38"/>
      <c r="G859" s="40"/>
      <c r="H859" s="40"/>
      <c r="I859" s="40"/>
      <c r="J859" s="41"/>
      <c r="K859" s="41"/>
      <c r="L859" s="41"/>
    </row>
    <row r="860" spans="1:12" s="36" customFormat="1" ht="15">
      <c r="A860" s="37"/>
      <c r="B860" s="37"/>
      <c r="C860" s="37"/>
      <c r="D860" s="37"/>
      <c r="E860" s="38"/>
      <c r="F860" s="38"/>
      <c r="G860" s="40"/>
      <c r="H860" s="40"/>
      <c r="I860" s="40"/>
      <c r="J860" s="41"/>
      <c r="K860" s="41"/>
      <c r="L860" s="41"/>
    </row>
    <row r="861" spans="1:12" s="36" customFormat="1" ht="15">
      <c r="A861" s="37"/>
      <c r="B861" s="37"/>
      <c r="C861" s="37"/>
      <c r="D861" s="37"/>
      <c r="E861" s="38"/>
      <c r="F861" s="38"/>
      <c r="G861" s="40"/>
      <c r="H861" s="40"/>
      <c r="I861" s="40"/>
      <c r="J861" s="41"/>
      <c r="K861" s="41"/>
      <c r="L861" s="41"/>
    </row>
    <row r="862" spans="1:12" s="36" customFormat="1" ht="15">
      <c r="A862" s="37"/>
      <c r="B862" s="37"/>
      <c r="C862" s="37"/>
      <c r="D862" s="37"/>
      <c r="E862" s="38"/>
      <c r="F862" s="38"/>
      <c r="G862" s="40"/>
      <c r="H862" s="40"/>
      <c r="I862" s="40"/>
      <c r="J862" s="41"/>
      <c r="K862" s="41"/>
      <c r="L862" s="41"/>
    </row>
    <row r="863" spans="1:12" s="36" customFormat="1" ht="15">
      <c r="A863" s="37"/>
      <c r="B863" s="37"/>
      <c r="C863" s="37"/>
      <c r="D863" s="37"/>
      <c r="E863" s="38"/>
      <c r="F863" s="38"/>
      <c r="G863" s="40"/>
      <c r="H863" s="40"/>
      <c r="I863" s="40"/>
      <c r="J863" s="41"/>
      <c r="K863" s="41"/>
      <c r="L863" s="41"/>
    </row>
    <row r="864" spans="1:12" s="36" customFormat="1" ht="15">
      <c r="A864" s="37"/>
      <c r="B864" s="37"/>
      <c r="C864" s="37"/>
      <c r="D864" s="37"/>
      <c r="E864" s="38"/>
      <c r="F864" s="38"/>
      <c r="G864" s="40"/>
      <c r="H864" s="40"/>
      <c r="I864" s="40"/>
      <c r="J864" s="41"/>
      <c r="K864" s="41"/>
      <c r="L864" s="41"/>
    </row>
    <row r="865" spans="1:12" s="36" customFormat="1" ht="15">
      <c r="A865" s="37"/>
      <c r="B865" s="37"/>
      <c r="C865" s="37"/>
      <c r="D865" s="37"/>
      <c r="E865" s="38"/>
      <c r="F865" s="38"/>
      <c r="G865" s="40"/>
      <c r="H865" s="40"/>
      <c r="I865" s="40"/>
      <c r="J865" s="41"/>
      <c r="K865" s="41"/>
      <c r="L865" s="41"/>
    </row>
    <row r="866" spans="1:12" s="36" customFormat="1" ht="15">
      <c r="A866" s="37"/>
      <c r="B866" s="37"/>
      <c r="C866" s="37"/>
      <c r="D866" s="37"/>
      <c r="E866" s="38"/>
      <c r="F866" s="38"/>
      <c r="G866" s="40"/>
      <c r="H866" s="40"/>
      <c r="I866" s="40"/>
      <c r="J866" s="41"/>
      <c r="K866" s="41"/>
      <c r="L866" s="41"/>
    </row>
    <row r="867" spans="1:12" s="36" customFormat="1" ht="15">
      <c r="A867" s="37"/>
      <c r="B867" s="37"/>
      <c r="C867" s="37"/>
      <c r="D867" s="37"/>
      <c r="E867" s="38"/>
      <c r="F867" s="38"/>
      <c r="G867" s="40"/>
      <c r="H867" s="40"/>
      <c r="I867" s="40"/>
      <c r="J867" s="41"/>
      <c r="K867" s="41"/>
      <c r="L867" s="41"/>
    </row>
    <row r="868" spans="1:12" s="36" customFormat="1" ht="15">
      <c r="A868" s="37"/>
      <c r="B868" s="37"/>
      <c r="C868" s="37"/>
      <c r="D868" s="37"/>
      <c r="E868" s="38"/>
      <c r="F868" s="38"/>
      <c r="G868" s="40"/>
      <c r="H868" s="40"/>
      <c r="I868" s="40"/>
      <c r="J868" s="41"/>
      <c r="K868" s="41"/>
      <c r="L868" s="41"/>
    </row>
    <row r="869" spans="1:12" s="36" customFormat="1" ht="15">
      <c r="A869" s="37"/>
      <c r="B869" s="37"/>
      <c r="C869" s="37"/>
      <c r="D869" s="37"/>
      <c r="E869" s="38"/>
      <c r="F869" s="38"/>
      <c r="G869" s="40"/>
      <c r="H869" s="40"/>
      <c r="I869" s="40"/>
      <c r="J869" s="41"/>
      <c r="K869" s="41"/>
      <c r="L869" s="41"/>
    </row>
    <row r="870" spans="1:12" s="36" customFormat="1" ht="15">
      <c r="A870" s="37"/>
      <c r="B870" s="37"/>
      <c r="C870" s="37"/>
      <c r="D870" s="37"/>
      <c r="E870" s="38"/>
      <c r="F870" s="38"/>
      <c r="G870" s="40"/>
      <c r="H870" s="40"/>
      <c r="I870" s="40"/>
      <c r="J870" s="41"/>
      <c r="K870" s="41"/>
      <c r="L870" s="41"/>
    </row>
    <row r="871" spans="1:12" s="36" customFormat="1" ht="15">
      <c r="A871" s="37"/>
      <c r="B871" s="37"/>
      <c r="C871" s="37"/>
      <c r="D871" s="37"/>
      <c r="E871" s="38"/>
      <c r="F871" s="38"/>
      <c r="G871" s="40"/>
      <c r="H871" s="40"/>
      <c r="I871" s="40"/>
      <c r="J871" s="41"/>
      <c r="K871" s="41"/>
      <c r="L871" s="41"/>
    </row>
    <row r="872" spans="1:12" s="36" customFormat="1" ht="15">
      <c r="A872" s="37"/>
      <c r="B872" s="37"/>
      <c r="C872" s="37"/>
      <c r="D872" s="37"/>
      <c r="E872" s="38"/>
      <c r="F872" s="38"/>
      <c r="G872" s="40"/>
      <c r="H872" s="40"/>
      <c r="I872" s="40"/>
      <c r="J872" s="41"/>
      <c r="K872" s="41"/>
      <c r="L872" s="41"/>
    </row>
    <row r="873" spans="1:12" s="36" customFormat="1" ht="15">
      <c r="A873" s="37"/>
      <c r="B873" s="37"/>
      <c r="C873" s="37"/>
      <c r="D873" s="37"/>
      <c r="E873" s="38"/>
      <c r="F873" s="38"/>
      <c r="G873" s="40"/>
      <c r="H873" s="40"/>
      <c r="I873" s="40"/>
      <c r="J873" s="41"/>
      <c r="K873" s="41"/>
      <c r="L873" s="41"/>
    </row>
    <row r="874" spans="1:12" s="36" customFormat="1" ht="15">
      <c r="A874" s="37"/>
      <c r="B874" s="37"/>
      <c r="C874" s="37"/>
      <c r="D874" s="37"/>
      <c r="E874" s="38"/>
      <c r="F874" s="38"/>
      <c r="G874" s="40"/>
      <c r="H874" s="40"/>
      <c r="I874" s="40"/>
      <c r="J874" s="41"/>
      <c r="K874" s="41"/>
      <c r="L874" s="41"/>
    </row>
    <row r="875" spans="1:12" s="36" customFormat="1" ht="15">
      <c r="A875" s="37"/>
      <c r="B875" s="37"/>
      <c r="C875" s="37"/>
      <c r="D875" s="37"/>
      <c r="E875" s="38"/>
      <c r="F875" s="38"/>
      <c r="G875" s="40"/>
      <c r="H875" s="40"/>
      <c r="I875" s="40"/>
      <c r="J875" s="41"/>
      <c r="K875" s="41"/>
      <c r="L875" s="41"/>
    </row>
    <row r="876" spans="1:12" s="36" customFormat="1" ht="15">
      <c r="A876" s="37"/>
      <c r="B876" s="37"/>
      <c r="C876" s="37"/>
      <c r="D876" s="37"/>
      <c r="E876" s="38"/>
      <c r="F876" s="38"/>
      <c r="G876" s="40"/>
      <c r="H876" s="40"/>
      <c r="I876" s="40"/>
      <c r="J876" s="41"/>
      <c r="K876" s="41"/>
      <c r="L876" s="41"/>
    </row>
    <row r="877" spans="1:12" s="36" customFormat="1" ht="15">
      <c r="A877" s="37"/>
      <c r="B877" s="37"/>
      <c r="C877" s="37"/>
      <c r="D877" s="37"/>
      <c r="E877" s="38"/>
      <c r="F877" s="38"/>
      <c r="G877" s="40"/>
      <c r="H877" s="40"/>
      <c r="I877" s="40"/>
      <c r="J877" s="41"/>
      <c r="K877" s="41"/>
      <c r="L877" s="41"/>
    </row>
    <row r="878" spans="1:12" s="36" customFormat="1" ht="15">
      <c r="A878" s="37"/>
      <c r="B878" s="37"/>
      <c r="C878" s="37"/>
      <c r="D878" s="37"/>
      <c r="E878" s="38"/>
      <c r="F878" s="38"/>
      <c r="G878" s="40"/>
      <c r="H878" s="40"/>
      <c r="I878" s="40"/>
      <c r="J878" s="41"/>
      <c r="K878" s="41"/>
      <c r="L878" s="41"/>
    </row>
    <row r="879" spans="1:12" s="36" customFormat="1" ht="15">
      <c r="A879" s="37"/>
      <c r="B879" s="37"/>
      <c r="C879" s="37"/>
      <c r="D879" s="37"/>
      <c r="E879" s="38"/>
      <c r="F879" s="38"/>
      <c r="G879" s="40"/>
      <c r="H879" s="40"/>
      <c r="I879" s="40"/>
      <c r="J879" s="41"/>
      <c r="K879" s="41"/>
      <c r="L879" s="41"/>
    </row>
    <row r="880" spans="1:12" s="36" customFormat="1" ht="15">
      <c r="A880" s="37"/>
      <c r="B880" s="37"/>
      <c r="C880" s="37"/>
      <c r="D880" s="37"/>
      <c r="E880" s="38"/>
      <c r="F880" s="38"/>
      <c r="G880" s="40"/>
      <c r="H880" s="40"/>
      <c r="I880" s="40"/>
      <c r="J880" s="41"/>
      <c r="K880" s="41"/>
      <c r="L880" s="41"/>
    </row>
    <row r="881" spans="1:12" s="36" customFormat="1" ht="15">
      <c r="A881" s="37"/>
      <c r="B881" s="37"/>
      <c r="C881" s="37"/>
      <c r="D881" s="37"/>
      <c r="E881" s="38"/>
      <c r="F881" s="38"/>
      <c r="G881" s="40"/>
      <c r="H881" s="40"/>
      <c r="I881" s="40"/>
      <c r="J881" s="41"/>
      <c r="K881" s="41"/>
      <c r="L881" s="41"/>
    </row>
    <row r="882" spans="1:12" s="36" customFormat="1" ht="15">
      <c r="A882" s="37"/>
      <c r="B882" s="37"/>
      <c r="C882" s="37"/>
      <c r="D882" s="37"/>
      <c r="E882" s="38"/>
      <c r="F882" s="38"/>
      <c r="G882" s="40"/>
      <c r="H882" s="40"/>
      <c r="I882" s="40"/>
      <c r="J882" s="41"/>
      <c r="K882" s="41"/>
      <c r="L882" s="41"/>
    </row>
    <row r="883" spans="1:12" s="36" customFormat="1" ht="15">
      <c r="A883" s="37"/>
      <c r="B883" s="37"/>
      <c r="C883" s="37"/>
      <c r="D883" s="37"/>
      <c r="E883" s="38"/>
      <c r="F883" s="38"/>
      <c r="G883" s="40"/>
      <c r="H883" s="40"/>
      <c r="I883" s="40"/>
      <c r="J883" s="41"/>
      <c r="K883" s="41"/>
      <c r="L883" s="41"/>
    </row>
    <row r="884" spans="1:12" s="36" customFormat="1" ht="15">
      <c r="A884" s="37"/>
      <c r="B884" s="37"/>
      <c r="C884" s="37"/>
      <c r="D884" s="37"/>
      <c r="E884" s="38"/>
      <c r="F884" s="38"/>
      <c r="G884" s="40"/>
      <c r="H884" s="40"/>
      <c r="I884" s="40"/>
      <c r="J884" s="41"/>
      <c r="K884" s="41"/>
      <c r="L884" s="41"/>
    </row>
    <row r="885" spans="1:12" s="36" customFormat="1" ht="15">
      <c r="A885" s="37"/>
      <c r="B885" s="37"/>
      <c r="C885" s="37"/>
      <c r="D885" s="37"/>
      <c r="E885" s="38"/>
      <c r="F885" s="38"/>
      <c r="G885" s="40"/>
      <c r="H885" s="40"/>
      <c r="I885" s="40"/>
      <c r="J885" s="41"/>
      <c r="K885" s="41"/>
      <c r="L885" s="41"/>
    </row>
    <row r="886" spans="1:12" s="36" customFormat="1" ht="15">
      <c r="A886" s="37"/>
      <c r="B886" s="37"/>
      <c r="C886" s="37"/>
      <c r="D886" s="37"/>
      <c r="E886" s="38"/>
      <c r="F886" s="38"/>
      <c r="G886" s="40"/>
      <c r="H886" s="40"/>
      <c r="I886" s="40"/>
      <c r="J886" s="41"/>
      <c r="K886" s="41"/>
      <c r="L886" s="41"/>
    </row>
    <row r="887" spans="1:12" s="36" customFormat="1" ht="15">
      <c r="A887" s="37"/>
      <c r="B887" s="37"/>
      <c r="C887" s="37"/>
      <c r="D887" s="37"/>
      <c r="E887" s="38"/>
      <c r="F887" s="38"/>
      <c r="G887" s="40"/>
      <c r="H887" s="40"/>
      <c r="I887" s="40"/>
      <c r="J887" s="41"/>
      <c r="K887" s="41"/>
      <c r="L887" s="41"/>
    </row>
    <row r="888" spans="1:12" s="36" customFormat="1" ht="15">
      <c r="A888" s="37"/>
      <c r="B888" s="37"/>
      <c r="C888" s="37"/>
      <c r="D888" s="37"/>
      <c r="E888" s="38"/>
      <c r="F888" s="38"/>
      <c r="G888" s="40"/>
      <c r="H888" s="40"/>
      <c r="I888" s="40"/>
      <c r="J888" s="41"/>
      <c r="K888" s="41"/>
      <c r="L888" s="41"/>
    </row>
    <row r="889" spans="1:12" s="36" customFormat="1" ht="15">
      <c r="A889" s="37"/>
      <c r="B889" s="37"/>
      <c r="C889" s="37"/>
      <c r="D889" s="37"/>
      <c r="E889" s="38"/>
      <c r="F889" s="38"/>
      <c r="G889" s="40"/>
      <c r="H889" s="40"/>
      <c r="I889" s="40"/>
      <c r="J889" s="41"/>
      <c r="K889" s="41"/>
      <c r="L889" s="41"/>
    </row>
    <row r="890" spans="1:12" s="36" customFormat="1" ht="15">
      <c r="A890" s="37"/>
      <c r="B890" s="37"/>
      <c r="C890" s="37"/>
      <c r="D890" s="37"/>
      <c r="E890" s="38"/>
      <c r="F890" s="38"/>
      <c r="G890" s="40"/>
      <c r="H890" s="40"/>
      <c r="I890" s="40"/>
      <c r="J890" s="41"/>
      <c r="K890" s="41"/>
      <c r="L890" s="41"/>
    </row>
    <row r="891" spans="1:12" s="36" customFormat="1" ht="15">
      <c r="A891" s="37"/>
      <c r="B891" s="37"/>
      <c r="C891" s="37"/>
      <c r="D891" s="37"/>
      <c r="E891" s="38"/>
      <c r="F891" s="38"/>
      <c r="G891" s="40"/>
      <c r="H891" s="40"/>
      <c r="I891" s="40"/>
      <c r="J891" s="41"/>
      <c r="K891" s="41"/>
      <c r="L891" s="41"/>
    </row>
    <row r="892" spans="1:12" s="36" customFormat="1" ht="15">
      <c r="A892" s="37"/>
      <c r="B892" s="37"/>
      <c r="C892" s="37"/>
      <c r="D892" s="37"/>
      <c r="E892" s="38"/>
      <c r="F892" s="38"/>
      <c r="G892" s="40"/>
      <c r="H892" s="40"/>
      <c r="I892" s="40"/>
      <c r="J892" s="41"/>
      <c r="K892" s="41"/>
      <c r="L892" s="41"/>
    </row>
    <row r="893" spans="1:12" s="36" customFormat="1" ht="15">
      <c r="A893" s="37"/>
      <c r="B893" s="37"/>
      <c r="C893" s="37"/>
      <c r="D893" s="37"/>
      <c r="E893" s="38"/>
      <c r="F893" s="38"/>
      <c r="G893" s="40"/>
      <c r="H893" s="40"/>
      <c r="I893" s="40"/>
      <c r="J893" s="41"/>
      <c r="K893" s="41"/>
      <c r="L893" s="41"/>
    </row>
    <row r="894" spans="1:12" s="36" customFormat="1" ht="15">
      <c r="A894" s="37"/>
      <c r="B894" s="37"/>
      <c r="C894" s="37"/>
      <c r="D894" s="37"/>
      <c r="E894" s="38"/>
      <c r="F894" s="38"/>
      <c r="G894" s="40"/>
      <c r="H894" s="40"/>
      <c r="I894" s="40"/>
      <c r="J894" s="41"/>
      <c r="K894" s="41"/>
      <c r="L894" s="41"/>
    </row>
    <row r="895" spans="1:12" s="36" customFormat="1" ht="15">
      <c r="A895" s="37"/>
      <c r="B895" s="37"/>
      <c r="C895" s="37"/>
      <c r="D895" s="37"/>
      <c r="E895" s="38"/>
      <c r="F895" s="38"/>
      <c r="G895" s="40"/>
      <c r="H895" s="40"/>
      <c r="I895" s="40"/>
      <c r="J895" s="41"/>
      <c r="K895" s="41"/>
      <c r="L895" s="41"/>
    </row>
    <row r="896" spans="1:12" s="36" customFormat="1" ht="15">
      <c r="A896" s="37"/>
      <c r="B896" s="37"/>
      <c r="C896" s="37"/>
      <c r="D896" s="37"/>
      <c r="E896" s="38"/>
      <c r="F896" s="38"/>
      <c r="G896" s="40"/>
      <c r="H896" s="40"/>
      <c r="I896" s="40"/>
      <c r="J896" s="41"/>
      <c r="K896" s="41"/>
      <c r="L896" s="41"/>
    </row>
    <row r="897" spans="1:12" s="36" customFormat="1" ht="15">
      <c r="A897" s="37"/>
      <c r="B897" s="37"/>
      <c r="C897" s="37"/>
      <c r="D897" s="37"/>
      <c r="E897" s="38"/>
      <c r="F897" s="38"/>
      <c r="G897" s="40"/>
      <c r="H897" s="40"/>
      <c r="I897" s="40"/>
      <c r="J897" s="41"/>
      <c r="K897" s="41"/>
      <c r="L897" s="41"/>
    </row>
    <row r="898" spans="1:12" s="36" customFormat="1" ht="15">
      <c r="A898" s="37"/>
      <c r="B898" s="37"/>
      <c r="C898" s="37"/>
      <c r="D898" s="37"/>
      <c r="E898" s="38"/>
      <c r="F898" s="38"/>
      <c r="G898" s="40"/>
      <c r="H898" s="40"/>
      <c r="I898" s="40"/>
      <c r="J898" s="41"/>
      <c r="K898" s="41"/>
      <c r="L898" s="41"/>
    </row>
    <row r="899" spans="1:12" s="36" customFormat="1" ht="15">
      <c r="A899" s="37"/>
      <c r="B899" s="37"/>
      <c r="C899" s="37"/>
      <c r="D899" s="37"/>
      <c r="E899" s="38"/>
      <c r="F899" s="38"/>
      <c r="G899" s="40"/>
      <c r="H899" s="40"/>
      <c r="I899" s="40"/>
      <c r="J899" s="41"/>
      <c r="K899" s="41"/>
      <c r="L899" s="41"/>
    </row>
    <row r="900" spans="1:12" s="36" customFormat="1" ht="15">
      <c r="A900" s="37"/>
      <c r="B900" s="37"/>
      <c r="C900" s="37"/>
      <c r="D900" s="37"/>
      <c r="E900" s="38"/>
      <c r="F900" s="38"/>
      <c r="G900" s="40"/>
      <c r="H900" s="40"/>
      <c r="I900" s="40"/>
      <c r="J900" s="41"/>
      <c r="K900" s="41"/>
      <c r="L900" s="41"/>
    </row>
    <row r="901" spans="1:12" s="36" customFormat="1" ht="15">
      <c r="A901" s="37"/>
      <c r="B901" s="37"/>
      <c r="C901" s="37"/>
      <c r="D901" s="37"/>
      <c r="E901" s="38"/>
      <c r="F901" s="38"/>
      <c r="G901" s="40"/>
      <c r="H901" s="40"/>
      <c r="I901" s="40"/>
      <c r="J901" s="41"/>
      <c r="K901" s="41"/>
      <c r="L901" s="41"/>
    </row>
    <row r="902" spans="1:12" s="36" customFormat="1" ht="15">
      <c r="A902" s="37"/>
      <c r="B902" s="37"/>
      <c r="C902" s="37"/>
      <c r="D902" s="37"/>
      <c r="E902" s="38"/>
      <c r="F902" s="38"/>
      <c r="G902" s="40"/>
      <c r="H902" s="40"/>
      <c r="I902" s="40"/>
      <c r="J902" s="41"/>
      <c r="K902" s="41"/>
      <c r="L902" s="41"/>
    </row>
    <row r="903" spans="1:12" s="36" customFormat="1" ht="15">
      <c r="A903" s="37"/>
      <c r="B903" s="37"/>
      <c r="C903" s="37"/>
      <c r="D903" s="37"/>
      <c r="E903" s="38"/>
      <c r="F903" s="38"/>
      <c r="G903" s="40"/>
      <c r="H903" s="40"/>
      <c r="I903" s="40"/>
      <c r="J903" s="41"/>
      <c r="K903" s="41"/>
      <c r="L903" s="41"/>
    </row>
    <row r="904" spans="1:12" s="36" customFormat="1" ht="15">
      <c r="A904" s="37"/>
      <c r="B904" s="37"/>
      <c r="C904" s="37"/>
      <c r="D904" s="37"/>
      <c r="E904" s="38"/>
      <c r="F904" s="38"/>
      <c r="G904" s="40"/>
      <c r="H904" s="40"/>
      <c r="I904" s="40"/>
      <c r="J904" s="41"/>
      <c r="K904" s="41"/>
      <c r="L904" s="41"/>
    </row>
    <row r="905" spans="1:12" s="36" customFormat="1" ht="15">
      <c r="A905" s="37"/>
      <c r="B905" s="37"/>
      <c r="C905" s="37"/>
      <c r="D905" s="37"/>
      <c r="E905" s="38"/>
      <c r="F905" s="38"/>
      <c r="G905" s="40"/>
      <c r="H905" s="40"/>
      <c r="I905" s="40"/>
      <c r="J905" s="41"/>
      <c r="K905" s="41"/>
      <c r="L905" s="41"/>
    </row>
    <row r="906" spans="1:12" s="36" customFormat="1" ht="15">
      <c r="A906" s="37"/>
      <c r="B906" s="37"/>
      <c r="C906" s="37"/>
      <c r="D906" s="37"/>
      <c r="E906" s="38"/>
      <c r="F906" s="38"/>
      <c r="G906" s="40"/>
      <c r="H906" s="40"/>
      <c r="I906" s="40"/>
      <c r="J906" s="41"/>
      <c r="K906" s="41"/>
      <c r="L906" s="41"/>
    </row>
    <row r="907" spans="1:12" s="36" customFormat="1" ht="15">
      <c r="A907" s="37"/>
      <c r="B907" s="37"/>
      <c r="C907" s="37"/>
      <c r="D907" s="37"/>
      <c r="E907" s="38"/>
      <c r="F907" s="38"/>
      <c r="G907" s="40"/>
      <c r="H907" s="40"/>
      <c r="I907" s="40"/>
      <c r="J907" s="41"/>
      <c r="K907" s="41"/>
      <c r="L907" s="41"/>
    </row>
    <row r="908" spans="1:12" s="36" customFormat="1" ht="15">
      <c r="A908" s="37"/>
      <c r="B908" s="37"/>
      <c r="C908" s="37"/>
      <c r="D908" s="37"/>
      <c r="E908" s="38"/>
      <c r="F908" s="38"/>
      <c r="G908" s="40"/>
      <c r="H908" s="40"/>
      <c r="I908" s="40"/>
      <c r="J908" s="41"/>
      <c r="K908" s="41"/>
      <c r="L908" s="41"/>
    </row>
    <row r="909" spans="1:12" s="36" customFormat="1" ht="15">
      <c r="A909" s="37"/>
      <c r="B909" s="37"/>
      <c r="C909" s="37"/>
      <c r="D909" s="37"/>
      <c r="E909" s="38"/>
      <c r="F909" s="38"/>
      <c r="G909" s="40"/>
      <c r="H909" s="40"/>
      <c r="I909" s="40"/>
      <c r="J909" s="41"/>
      <c r="K909" s="41"/>
      <c r="L909" s="41"/>
    </row>
    <row r="910" spans="1:12" s="36" customFormat="1" ht="15">
      <c r="A910" s="37"/>
      <c r="B910" s="37"/>
      <c r="C910" s="37"/>
      <c r="D910" s="37"/>
      <c r="E910" s="38"/>
      <c r="F910" s="38"/>
      <c r="G910" s="40"/>
      <c r="H910" s="40"/>
      <c r="I910" s="40"/>
      <c r="J910" s="41"/>
      <c r="K910" s="41"/>
      <c r="L910" s="41"/>
    </row>
    <row r="911" spans="1:12" s="36" customFormat="1" ht="15">
      <c r="A911" s="37"/>
      <c r="B911" s="37"/>
      <c r="C911" s="37"/>
      <c r="D911" s="37"/>
      <c r="E911" s="38"/>
      <c r="F911" s="38"/>
      <c r="G911" s="40"/>
      <c r="H911" s="40"/>
      <c r="I911" s="40"/>
      <c r="J911" s="41"/>
      <c r="K911" s="41"/>
      <c r="L911" s="41"/>
    </row>
    <row r="912" spans="1:12" s="36" customFormat="1" ht="15">
      <c r="A912" s="37"/>
      <c r="B912" s="37"/>
      <c r="C912" s="37"/>
      <c r="D912" s="37"/>
      <c r="E912" s="38"/>
      <c r="F912" s="38"/>
      <c r="G912" s="40"/>
      <c r="H912" s="40"/>
      <c r="I912" s="40"/>
      <c r="J912" s="41"/>
      <c r="K912" s="41"/>
      <c r="L912" s="41"/>
    </row>
    <row r="913" spans="1:12" s="36" customFormat="1" ht="15">
      <c r="A913" s="37"/>
      <c r="B913" s="37"/>
      <c r="C913" s="37"/>
      <c r="D913" s="37"/>
      <c r="E913" s="38"/>
      <c r="F913" s="38"/>
      <c r="G913" s="40"/>
      <c r="H913" s="40"/>
      <c r="I913" s="40"/>
      <c r="J913" s="41"/>
      <c r="K913" s="41"/>
      <c r="L913" s="41"/>
    </row>
    <row r="914" spans="1:12" s="36" customFormat="1" ht="15">
      <c r="A914" s="37"/>
      <c r="B914" s="37"/>
      <c r="C914" s="37"/>
      <c r="D914" s="37"/>
      <c r="E914" s="38"/>
      <c r="F914" s="38"/>
      <c r="G914" s="40"/>
      <c r="H914" s="40"/>
      <c r="I914" s="40"/>
      <c r="J914" s="41"/>
      <c r="K914" s="41"/>
      <c r="L914" s="41"/>
    </row>
    <row r="915" spans="1:12" s="36" customFormat="1" ht="15">
      <c r="A915" s="37"/>
      <c r="B915" s="37"/>
      <c r="C915" s="37"/>
      <c r="D915" s="37"/>
      <c r="E915" s="38"/>
      <c r="F915" s="38"/>
      <c r="G915" s="40"/>
      <c r="H915" s="40"/>
      <c r="I915" s="40"/>
      <c r="J915" s="41"/>
      <c r="K915" s="41"/>
      <c r="L915" s="41"/>
    </row>
    <row r="916" spans="1:12" s="36" customFormat="1" ht="15">
      <c r="A916" s="37"/>
      <c r="B916" s="37"/>
      <c r="C916" s="37"/>
      <c r="D916" s="37"/>
      <c r="E916" s="38"/>
      <c r="F916" s="38"/>
      <c r="G916" s="40"/>
      <c r="H916" s="40"/>
      <c r="I916" s="40"/>
      <c r="J916" s="41"/>
      <c r="K916" s="41"/>
      <c r="L916" s="41"/>
    </row>
    <row r="917" spans="1:12" s="36" customFormat="1" ht="15">
      <c r="A917" s="37"/>
      <c r="B917" s="37"/>
      <c r="C917" s="37"/>
      <c r="D917" s="37"/>
      <c r="E917" s="38"/>
      <c r="F917" s="38"/>
      <c r="G917" s="40"/>
      <c r="H917" s="40"/>
      <c r="I917" s="40"/>
      <c r="J917" s="41"/>
      <c r="K917" s="41"/>
      <c r="L917" s="41"/>
    </row>
    <row r="918" spans="1:12" s="36" customFormat="1" ht="15">
      <c r="A918" s="37"/>
      <c r="B918" s="37"/>
      <c r="C918" s="37"/>
      <c r="D918" s="37"/>
      <c r="E918" s="38"/>
      <c r="F918" s="38"/>
      <c r="G918" s="40"/>
      <c r="H918" s="40"/>
      <c r="I918" s="40"/>
      <c r="J918" s="41"/>
      <c r="K918" s="41"/>
      <c r="L918" s="41"/>
    </row>
    <row r="919" spans="1:12" s="36" customFormat="1" ht="15">
      <c r="A919" s="37"/>
      <c r="B919" s="37"/>
      <c r="C919" s="37"/>
      <c r="D919" s="37"/>
      <c r="E919" s="38"/>
      <c r="F919" s="38"/>
      <c r="G919" s="40"/>
      <c r="H919" s="40"/>
      <c r="I919" s="40"/>
      <c r="J919" s="41"/>
      <c r="K919" s="41"/>
      <c r="L919" s="41"/>
    </row>
    <row r="920" spans="1:12" s="36" customFormat="1" ht="15">
      <c r="A920" s="37"/>
      <c r="B920" s="37"/>
      <c r="C920" s="37"/>
      <c r="D920" s="37"/>
      <c r="E920" s="38"/>
      <c r="F920" s="38"/>
      <c r="G920" s="40"/>
      <c r="H920" s="40"/>
      <c r="I920" s="40"/>
      <c r="J920" s="41"/>
      <c r="K920" s="41"/>
      <c r="L920" s="41"/>
    </row>
    <row r="921" spans="1:12" s="36" customFormat="1" ht="15">
      <c r="A921" s="37"/>
      <c r="B921" s="37"/>
      <c r="C921" s="37"/>
      <c r="D921" s="37"/>
      <c r="E921" s="38"/>
      <c r="F921" s="38"/>
      <c r="G921" s="40"/>
      <c r="H921" s="40"/>
      <c r="I921" s="40"/>
      <c r="J921" s="41"/>
      <c r="K921" s="41"/>
      <c r="L921" s="41"/>
    </row>
    <row r="922" spans="1:12" s="36" customFormat="1" ht="15">
      <c r="A922" s="37"/>
      <c r="B922" s="37"/>
      <c r="C922" s="37"/>
      <c r="D922" s="37"/>
      <c r="E922" s="38"/>
      <c r="F922" s="38"/>
      <c r="G922" s="40"/>
      <c r="H922" s="40"/>
      <c r="I922" s="40"/>
      <c r="J922" s="41"/>
      <c r="K922" s="41"/>
      <c r="L922" s="41"/>
    </row>
    <row r="923" spans="1:12" s="36" customFormat="1" ht="15">
      <c r="A923" s="37"/>
      <c r="B923" s="37"/>
      <c r="C923" s="37"/>
      <c r="D923" s="37"/>
      <c r="E923" s="38"/>
      <c r="F923" s="38"/>
      <c r="G923" s="40"/>
      <c r="H923" s="40"/>
      <c r="I923" s="40"/>
      <c r="J923" s="41"/>
      <c r="K923" s="41"/>
      <c r="L923" s="41"/>
    </row>
    <row r="924" spans="1:12" s="36" customFormat="1" ht="15">
      <c r="A924" s="37"/>
      <c r="B924" s="37"/>
      <c r="C924" s="37"/>
      <c r="D924" s="37"/>
      <c r="E924" s="38"/>
      <c r="F924" s="38"/>
      <c r="G924" s="40"/>
      <c r="H924" s="40"/>
      <c r="I924" s="40"/>
      <c r="J924" s="41"/>
      <c r="K924" s="41"/>
      <c r="L924" s="41"/>
    </row>
    <row r="925" spans="1:12" s="36" customFormat="1" ht="15">
      <c r="A925" s="37"/>
      <c r="B925" s="37"/>
      <c r="C925" s="37"/>
      <c r="D925" s="37"/>
      <c r="E925" s="38"/>
      <c r="F925" s="38"/>
      <c r="G925" s="40"/>
      <c r="H925" s="40"/>
      <c r="I925" s="40"/>
      <c r="J925" s="41"/>
      <c r="K925" s="41"/>
      <c r="L925" s="41"/>
    </row>
    <row r="926" spans="1:12" s="36" customFormat="1" ht="15">
      <c r="A926" s="37"/>
      <c r="B926" s="37"/>
      <c r="C926" s="37"/>
      <c r="D926" s="37"/>
      <c r="E926" s="38"/>
      <c r="F926" s="38"/>
      <c r="G926" s="40"/>
      <c r="H926" s="40"/>
      <c r="I926" s="40"/>
      <c r="J926" s="41"/>
      <c r="K926" s="41"/>
      <c r="L926" s="41"/>
    </row>
    <row r="927" spans="1:12" s="36" customFormat="1" ht="15">
      <c r="A927" s="37"/>
      <c r="B927" s="37"/>
      <c r="C927" s="37"/>
      <c r="D927" s="37"/>
      <c r="E927" s="38"/>
      <c r="F927" s="38"/>
      <c r="G927" s="40"/>
      <c r="H927" s="40"/>
      <c r="I927" s="40"/>
      <c r="J927" s="41"/>
      <c r="K927" s="41"/>
      <c r="L927" s="41"/>
    </row>
    <row r="928" spans="1:12" s="36" customFormat="1" ht="15">
      <c r="A928" s="37"/>
      <c r="B928" s="37"/>
      <c r="C928" s="37"/>
      <c r="D928" s="37"/>
      <c r="E928" s="38"/>
      <c r="F928" s="38"/>
      <c r="G928" s="40"/>
      <c r="H928" s="40"/>
      <c r="I928" s="40"/>
      <c r="J928" s="41"/>
      <c r="K928" s="41"/>
      <c r="L928" s="41"/>
    </row>
    <row r="929" spans="1:12" s="36" customFormat="1" ht="15">
      <c r="A929" s="37"/>
      <c r="B929" s="37"/>
      <c r="C929" s="37"/>
      <c r="D929" s="37"/>
      <c r="E929" s="38"/>
      <c r="F929" s="38"/>
      <c r="G929" s="40"/>
      <c r="H929" s="40"/>
      <c r="I929" s="40"/>
      <c r="J929" s="41"/>
      <c r="K929" s="41"/>
      <c r="L929" s="41"/>
    </row>
    <row r="930" spans="1:12" s="36" customFormat="1" ht="15">
      <c r="A930" s="37"/>
      <c r="B930" s="37"/>
      <c r="C930" s="37"/>
      <c r="D930" s="37"/>
      <c r="E930" s="38"/>
      <c r="F930" s="38"/>
      <c r="G930" s="40"/>
      <c r="H930" s="40"/>
      <c r="I930" s="40"/>
      <c r="J930" s="41"/>
      <c r="K930" s="41"/>
      <c r="L930" s="41"/>
    </row>
    <row r="931" spans="1:12" s="36" customFormat="1" ht="15">
      <c r="A931" s="37"/>
      <c r="B931" s="37"/>
      <c r="C931" s="37"/>
      <c r="D931" s="37"/>
      <c r="E931" s="38"/>
      <c r="F931" s="38"/>
      <c r="G931" s="40"/>
      <c r="H931" s="40"/>
      <c r="I931" s="40"/>
      <c r="J931" s="41"/>
      <c r="K931" s="41"/>
      <c r="L931" s="41"/>
    </row>
    <row r="932" spans="1:12" s="36" customFormat="1" ht="15">
      <c r="A932" s="37"/>
      <c r="B932" s="37"/>
      <c r="C932" s="37"/>
      <c r="D932" s="37"/>
      <c r="E932" s="38"/>
      <c r="F932" s="38"/>
      <c r="G932" s="40"/>
      <c r="H932" s="40"/>
      <c r="I932" s="40"/>
      <c r="J932" s="41"/>
      <c r="K932" s="41"/>
      <c r="L932" s="41"/>
    </row>
    <row r="933" spans="1:12" s="36" customFormat="1" ht="15">
      <c r="A933" s="37"/>
      <c r="B933" s="37"/>
      <c r="C933" s="37"/>
      <c r="D933" s="37"/>
      <c r="E933" s="38"/>
      <c r="F933" s="38"/>
      <c r="G933" s="40"/>
      <c r="H933" s="40"/>
      <c r="I933" s="40"/>
      <c r="J933" s="41"/>
      <c r="K933" s="41"/>
      <c r="L933" s="41"/>
    </row>
    <row r="934" spans="1:12" s="36" customFormat="1" ht="15">
      <c r="A934" s="37"/>
      <c r="B934" s="37"/>
      <c r="C934" s="37"/>
      <c r="D934" s="37"/>
      <c r="E934" s="38"/>
      <c r="F934" s="38"/>
      <c r="G934" s="40"/>
      <c r="H934" s="40"/>
      <c r="I934" s="40"/>
      <c r="J934" s="41"/>
      <c r="K934" s="41"/>
      <c r="L934" s="41"/>
    </row>
    <row r="935" spans="1:12" s="36" customFormat="1" ht="15">
      <c r="A935" s="37"/>
      <c r="B935" s="37"/>
      <c r="C935" s="37"/>
      <c r="D935" s="37"/>
      <c r="E935" s="38"/>
      <c r="F935" s="38"/>
      <c r="G935" s="40"/>
      <c r="H935" s="40"/>
      <c r="I935" s="40"/>
      <c r="J935" s="41"/>
      <c r="K935" s="41"/>
      <c r="L935" s="41"/>
    </row>
    <row r="936" spans="1:12" s="36" customFormat="1" ht="15">
      <c r="A936" s="37"/>
      <c r="B936" s="37"/>
      <c r="C936" s="37"/>
      <c r="D936" s="37"/>
      <c r="E936" s="38"/>
      <c r="F936" s="38"/>
      <c r="G936" s="40"/>
      <c r="H936" s="40"/>
      <c r="I936" s="40"/>
      <c r="J936" s="41"/>
      <c r="K936" s="41"/>
      <c r="L936" s="41"/>
    </row>
    <row r="937" spans="1:12" s="36" customFormat="1" ht="15">
      <c r="A937" s="37"/>
      <c r="B937" s="37"/>
      <c r="C937" s="37"/>
      <c r="D937" s="37"/>
      <c r="E937" s="38"/>
      <c r="F937" s="38"/>
      <c r="G937" s="40"/>
      <c r="H937" s="40"/>
      <c r="I937" s="40"/>
      <c r="J937" s="41"/>
      <c r="K937" s="41"/>
      <c r="L937" s="41"/>
    </row>
    <row r="938" spans="1:12" s="36" customFormat="1" ht="15">
      <c r="A938" s="37"/>
      <c r="B938" s="37"/>
      <c r="C938" s="37"/>
      <c r="D938" s="37"/>
      <c r="E938" s="38"/>
      <c r="F938" s="38"/>
      <c r="G938" s="40"/>
      <c r="H938" s="40"/>
      <c r="I938" s="40"/>
      <c r="J938" s="41"/>
      <c r="K938" s="41"/>
      <c r="L938" s="41"/>
    </row>
    <row r="939" spans="1:12" s="36" customFormat="1" ht="15">
      <c r="A939" s="37"/>
      <c r="B939" s="37"/>
      <c r="C939" s="37"/>
      <c r="D939" s="37"/>
      <c r="E939" s="38"/>
      <c r="F939" s="38"/>
      <c r="G939" s="40"/>
      <c r="H939" s="40"/>
      <c r="I939" s="40"/>
      <c r="J939" s="41"/>
      <c r="K939" s="41"/>
      <c r="L939" s="41"/>
    </row>
    <row r="940" spans="1:12" s="36" customFormat="1" ht="15">
      <c r="A940" s="37"/>
      <c r="B940" s="37"/>
      <c r="C940" s="37"/>
      <c r="D940" s="37"/>
      <c r="E940" s="38"/>
      <c r="F940" s="38"/>
      <c r="G940" s="40"/>
      <c r="H940" s="40"/>
      <c r="I940" s="40"/>
      <c r="J940" s="41"/>
      <c r="K940" s="41"/>
      <c r="L940" s="41"/>
    </row>
    <row r="941" spans="1:12" s="36" customFormat="1" ht="15">
      <c r="A941" s="37"/>
      <c r="B941" s="37"/>
      <c r="C941" s="37"/>
      <c r="D941" s="37"/>
      <c r="E941" s="38"/>
      <c r="F941" s="38"/>
      <c r="G941" s="40"/>
      <c r="H941" s="40"/>
      <c r="I941" s="40"/>
      <c r="J941" s="41"/>
      <c r="K941" s="41"/>
      <c r="L941" s="41"/>
    </row>
    <row r="942" spans="1:12" s="36" customFormat="1" ht="15">
      <c r="A942" s="37"/>
      <c r="B942" s="37"/>
      <c r="C942" s="37"/>
      <c r="D942" s="37"/>
      <c r="E942" s="38"/>
      <c r="F942" s="38"/>
      <c r="G942" s="40"/>
      <c r="H942" s="40"/>
      <c r="I942" s="40"/>
      <c r="J942" s="41"/>
      <c r="K942" s="41"/>
      <c r="L942" s="41"/>
    </row>
    <row r="943" spans="1:12" s="36" customFormat="1" ht="15">
      <c r="A943" s="37"/>
      <c r="B943" s="37"/>
      <c r="C943" s="37"/>
      <c r="D943" s="37"/>
      <c r="E943" s="38"/>
      <c r="F943" s="38"/>
      <c r="G943" s="40"/>
      <c r="H943" s="40"/>
      <c r="I943" s="40"/>
      <c r="J943" s="41"/>
      <c r="K943" s="41"/>
      <c r="L943" s="41"/>
    </row>
    <row r="944" spans="1:12" s="36" customFormat="1" ht="15">
      <c r="A944" s="37"/>
      <c r="B944" s="37"/>
      <c r="C944" s="37"/>
      <c r="D944" s="37"/>
      <c r="E944" s="38"/>
      <c r="F944" s="38"/>
      <c r="G944" s="40"/>
      <c r="H944" s="40"/>
      <c r="I944" s="40"/>
      <c r="J944" s="41"/>
      <c r="K944" s="41"/>
      <c r="L944" s="41"/>
    </row>
    <row r="945" spans="1:12" s="36" customFormat="1" ht="15">
      <c r="A945" s="37"/>
      <c r="B945" s="37"/>
      <c r="C945" s="37"/>
      <c r="D945" s="37"/>
      <c r="E945" s="38"/>
      <c r="F945" s="38"/>
      <c r="G945" s="40"/>
      <c r="H945" s="40"/>
      <c r="I945" s="40"/>
      <c r="J945" s="41"/>
      <c r="K945" s="41"/>
      <c r="L945" s="41"/>
    </row>
    <row r="946" spans="1:12" s="36" customFormat="1" ht="15">
      <c r="A946" s="37"/>
      <c r="B946" s="37"/>
      <c r="C946" s="37"/>
      <c r="D946" s="37"/>
      <c r="E946" s="38"/>
      <c r="F946" s="38"/>
      <c r="G946" s="40"/>
      <c r="H946" s="40"/>
      <c r="I946" s="40"/>
      <c r="J946" s="41"/>
      <c r="K946" s="41"/>
      <c r="L946" s="41"/>
    </row>
    <row r="947" spans="1:12" s="36" customFormat="1" ht="15">
      <c r="A947" s="37"/>
      <c r="B947" s="37"/>
      <c r="C947" s="37"/>
      <c r="D947" s="37"/>
      <c r="E947" s="38"/>
      <c r="F947" s="38"/>
      <c r="G947" s="40"/>
      <c r="H947" s="40"/>
      <c r="I947" s="40"/>
      <c r="J947" s="41"/>
      <c r="K947" s="41"/>
      <c r="L947" s="41"/>
    </row>
    <row r="948" spans="1:12" s="36" customFormat="1" ht="15">
      <c r="A948" s="37"/>
      <c r="B948" s="37"/>
      <c r="C948" s="37"/>
      <c r="D948" s="37"/>
      <c r="E948" s="38"/>
      <c r="F948" s="38"/>
      <c r="G948" s="40"/>
      <c r="H948" s="40"/>
      <c r="I948" s="40"/>
      <c r="J948" s="41"/>
      <c r="K948" s="41"/>
      <c r="L948" s="41"/>
    </row>
    <row r="949" spans="1:12" s="36" customFormat="1" ht="15">
      <c r="A949" s="37"/>
      <c r="B949" s="37"/>
      <c r="C949" s="37"/>
      <c r="D949" s="37"/>
      <c r="E949" s="38"/>
      <c r="F949" s="38"/>
      <c r="G949" s="40"/>
      <c r="H949" s="40"/>
      <c r="I949" s="40"/>
      <c r="J949" s="41"/>
      <c r="K949" s="41"/>
      <c r="L949" s="41"/>
    </row>
    <row r="950" spans="1:12" s="36" customFormat="1" ht="15">
      <c r="A950" s="37"/>
      <c r="B950" s="37"/>
      <c r="C950" s="37"/>
      <c r="D950" s="37"/>
      <c r="E950" s="38"/>
      <c r="F950" s="38"/>
      <c r="G950" s="40"/>
      <c r="H950" s="40"/>
      <c r="I950" s="40"/>
      <c r="J950" s="41"/>
      <c r="K950" s="41"/>
      <c r="L950" s="41"/>
    </row>
    <row r="951" spans="1:12" s="36" customFormat="1" ht="15">
      <c r="A951" s="37"/>
      <c r="B951" s="37"/>
      <c r="C951" s="37"/>
      <c r="D951" s="37"/>
      <c r="E951" s="38"/>
      <c r="F951" s="38"/>
      <c r="G951" s="40"/>
      <c r="H951" s="40"/>
      <c r="I951" s="40"/>
      <c r="J951" s="41"/>
      <c r="K951" s="41"/>
      <c r="L951" s="41"/>
    </row>
    <row r="952" spans="1:12" s="36" customFormat="1" ht="15">
      <c r="A952" s="37"/>
      <c r="B952" s="37"/>
      <c r="C952" s="37"/>
      <c r="D952" s="37"/>
      <c r="E952" s="38"/>
      <c r="F952" s="38"/>
      <c r="G952" s="40"/>
      <c r="H952" s="40"/>
      <c r="I952" s="40"/>
      <c r="J952" s="41"/>
      <c r="K952" s="41"/>
      <c r="L952" s="41"/>
    </row>
    <row r="953" spans="1:12" s="36" customFormat="1" ht="15">
      <c r="A953" s="37"/>
      <c r="B953" s="37"/>
      <c r="C953" s="37"/>
      <c r="D953" s="37"/>
      <c r="E953" s="38"/>
      <c r="F953" s="38"/>
      <c r="G953" s="40"/>
      <c r="H953" s="40"/>
      <c r="I953" s="40"/>
      <c r="J953" s="41"/>
      <c r="K953" s="41"/>
      <c r="L953" s="41"/>
    </row>
    <row r="954" spans="1:12" s="36" customFormat="1" ht="15">
      <c r="A954" s="37"/>
      <c r="B954" s="37"/>
      <c r="C954" s="37"/>
      <c r="D954" s="37"/>
      <c r="E954" s="38"/>
      <c r="F954" s="38"/>
      <c r="G954" s="40"/>
      <c r="H954" s="40"/>
      <c r="I954" s="40"/>
      <c r="J954" s="41"/>
      <c r="K954" s="41"/>
      <c r="L954" s="41"/>
    </row>
    <row r="955" spans="1:12" s="36" customFormat="1" ht="15">
      <c r="A955" s="37"/>
      <c r="B955" s="37"/>
      <c r="C955" s="37"/>
      <c r="D955" s="37"/>
      <c r="E955" s="38"/>
      <c r="F955" s="38"/>
      <c r="G955" s="40"/>
      <c r="H955" s="40"/>
      <c r="I955" s="40"/>
      <c r="J955" s="41"/>
      <c r="K955" s="41"/>
      <c r="L955" s="41"/>
    </row>
    <row r="956" spans="1:12" s="36" customFormat="1" ht="15">
      <c r="A956" s="37"/>
      <c r="B956" s="37"/>
      <c r="C956" s="37"/>
      <c r="D956" s="37"/>
      <c r="E956" s="38"/>
      <c r="F956" s="38"/>
      <c r="G956" s="40"/>
      <c r="H956" s="40"/>
      <c r="I956" s="40"/>
      <c r="J956" s="41"/>
      <c r="K956" s="41"/>
      <c r="L956" s="41"/>
    </row>
    <row r="957" spans="1:12" s="36" customFormat="1" ht="15">
      <c r="A957" s="37"/>
      <c r="B957" s="37"/>
      <c r="C957" s="37"/>
      <c r="D957" s="37"/>
      <c r="E957" s="38"/>
      <c r="F957" s="38"/>
      <c r="G957" s="40"/>
      <c r="H957" s="40"/>
      <c r="I957" s="40"/>
      <c r="J957" s="41"/>
      <c r="K957" s="41"/>
      <c r="L957" s="41"/>
    </row>
    <row r="958" spans="1:12" s="36" customFormat="1" ht="15">
      <c r="A958" s="37"/>
      <c r="B958" s="37"/>
      <c r="C958" s="37"/>
      <c r="D958" s="37"/>
      <c r="E958" s="38"/>
      <c r="F958" s="38"/>
      <c r="G958" s="40"/>
      <c r="H958" s="40"/>
      <c r="I958" s="40"/>
      <c r="J958" s="41"/>
      <c r="K958" s="41"/>
      <c r="L958" s="41"/>
    </row>
    <row r="959" spans="1:12" s="36" customFormat="1" ht="15">
      <c r="A959" s="37"/>
      <c r="B959" s="37"/>
      <c r="C959" s="37"/>
      <c r="D959" s="37"/>
      <c r="E959" s="38"/>
      <c r="F959" s="38"/>
      <c r="G959" s="40"/>
      <c r="H959" s="40"/>
      <c r="I959" s="40"/>
      <c r="J959" s="41"/>
      <c r="K959" s="41"/>
      <c r="L959" s="41"/>
    </row>
    <row r="960" spans="1:12" s="36" customFormat="1" ht="15">
      <c r="A960" s="37"/>
      <c r="B960" s="37"/>
      <c r="C960" s="37"/>
      <c r="D960" s="37"/>
      <c r="E960" s="38"/>
      <c r="F960" s="38"/>
      <c r="G960" s="40"/>
      <c r="H960" s="40"/>
      <c r="I960" s="40"/>
      <c r="J960" s="41"/>
      <c r="K960" s="41"/>
      <c r="L960" s="41"/>
    </row>
    <row r="961" spans="1:12" s="36" customFormat="1" ht="15">
      <c r="A961" s="37"/>
      <c r="B961" s="37"/>
      <c r="C961" s="37"/>
      <c r="D961" s="37"/>
      <c r="E961" s="38"/>
      <c r="F961" s="38"/>
      <c r="G961" s="40"/>
      <c r="H961" s="40"/>
      <c r="I961" s="40"/>
      <c r="J961" s="41"/>
      <c r="K961" s="41"/>
      <c r="L961" s="41"/>
    </row>
    <row r="962" spans="1:12" s="36" customFormat="1" ht="15">
      <c r="A962" s="37"/>
      <c r="B962" s="37"/>
      <c r="C962" s="37"/>
      <c r="D962" s="37"/>
      <c r="E962" s="38"/>
      <c r="F962" s="38"/>
      <c r="G962" s="40"/>
      <c r="H962" s="40"/>
      <c r="I962" s="40"/>
      <c r="J962" s="41"/>
      <c r="K962" s="41"/>
      <c r="L962" s="41"/>
    </row>
    <row r="963" spans="1:12" s="36" customFormat="1" ht="15">
      <c r="A963" s="37"/>
      <c r="B963" s="37"/>
      <c r="C963" s="37"/>
      <c r="D963" s="37"/>
      <c r="E963" s="38"/>
      <c r="F963" s="38"/>
      <c r="G963" s="40"/>
      <c r="H963" s="40"/>
      <c r="I963" s="40"/>
      <c r="J963" s="41"/>
      <c r="K963" s="41"/>
      <c r="L963" s="41"/>
    </row>
    <row r="964" spans="1:12" s="36" customFormat="1" ht="15">
      <c r="A964" s="37"/>
      <c r="B964" s="37"/>
      <c r="C964" s="37"/>
      <c r="D964" s="37"/>
      <c r="E964" s="38"/>
      <c r="F964" s="38"/>
      <c r="G964" s="40"/>
      <c r="H964" s="40"/>
      <c r="I964" s="40"/>
      <c r="J964" s="41"/>
      <c r="K964" s="41"/>
      <c r="L964" s="41"/>
    </row>
    <row r="965" spans="1:12" s="36" customFormat="1" ht="15">
      <c r="A965" s="37"/>
      <c r="B965" s="37"/>
      <c r="C965" s="37"/>
      <c r="D965" s="37"/>
      <c r="E965" s="38"/>
      <c r="F965" s="38"/>
      <c r="G965" s="40"/>
      <c r="H965" s="40"/>
      <c r="I965" s="40"/>
      <c r="J965" s="41"/>
      <c r="K965" s="41"/>
      <c r="L965" s="41"/>
    </row>
    <row r="966" spans="1:12" s="36" customFormat="1" ht="15">
      <c r="A966" s="37"/>
      <c r="B966" s="37"/>
      <c r="C966" s="37"/>
      <c r="D966" s="37"/>
      <c r="E966" s="38"/>
      <c r="F966" s="38"/>
      <c r="G966" s="40"/>
      <c r="H966" s="40"/>
      <c r="I966" s="40"/>
      <c r="J966" s="41"/>
      <c r="K966" s="41"/>
      <c r="L966" s="41"/>
    </row>
    <row r="967" spans="1:12" s="36" customFormat="1" ht="15">
      <c r="A967" s="37"/>
      <c r="B967" s="37"/>
      <c r="C967" s="37"/>
      <c r="D967" s="37"/>
      <c r="E967" s="38"/>
      <c r="F967" s="38"/>
      <c r="G967" s="40"/>
      <c r="H967" s="40"/>
      <c r="I967" s="40"/>
      <c r="J967" s="41"/>
      <c r="K967" s="41"/>
      <c r="L967" s="41"/>
    </row>
    <row r="968" spans="1:12" s="36" customFormat="1" ht="15">
      <c r="A968" s="37"/>
      <c r="B968" s="37"/>
      <c r="C968" s="37"/>
      <c r="D968" s="37"/>
      <c r="E968" s="38"/>
      <c r="F968" s="38"/>
      <c r="G968" s="40"/>
      <c r="H968" s="40"/>
      <c r="I968" s="40"/>
      <c r="J968" s="41"/>
      <c r="K968" s="41"/>
      <c r="L968" s="41"/>
    </row>
    <row r="969" spans="1:12" s="36" customFormat="1" ht="15">
      <c r="A969" s="37"/>
      <c r="B969" s="37"/>
      <c r="C969" s="37"/>
      <c r="D969" s="37"/>
      <c r="E969" s="38"/>
      <c r="F969" s="38"/>
      <c r="G969" s="40"/>
      <c r="H969" s="40"/>
      <c r="I969" s="40"/>
      <c r="J969" s="41"/>
      <c r="K969" s="41"/>
      <c r="L969" s="41"/>
    </row>
    <row r="970" spans="1:12" s="36" customFormat="1" ht="15">
      <c r="A970" s="37"/>
      <c r="B970" s="37"/>
      <c r="C970" s="37"/>
      <c r="D970" s="37"/>
      <c r="E970" s="38"/>
      <c r="F970" s="38"/>
      <c r="G970" s="40"/>
      <c r="H970" s="40"/>
      <c r="I970" s="40"/>
      <c r="J970" s="41"/>
      <c r="K970" s="41"/>
      <c r="L970" s="41"/>
    </row>
    <row r="971" spans="1:12" s="36" customFormat="1" ht="15">
      <c r="A971" s="37"/>
      <c r="B971" s="37"/>
      <c r="C971" s="37"/>
      <c r="D971" s="37"/>
      <c r="E971" s="38"/>
      <c r="F971" s="38"/>
      <c r="G971" s="40"/>
      <c r="H971" s="40"/>
      <c r="I971" s="40"/>
      <c r="J971" s="41"/>
      <c r="K971" s="41"/>
      <c r="L971" s="41"/>
    </row>
    <row r="972" spans="1:12" s="36" customFormat="1" ht="15">
      <c r="A972" s="37"/>
      <c r="B972" s="37"/>
      <c r="C972" s="37"/>
      <c r="D972" s="37"/>
      <c r="E972" s="38"/>
      <c r="F972" s="38"/>
      <c r="G972" s="40"/>
      <c r="H972" s="40"/>
      <c r="I972" s="40"/>
      <c r="J972" s="41"/>
      <c r="K972" s="41"/>
      <c r="L972" s="41"/>
    </row>
    <row r="973" spans="1:12" s="36" customFormat="1" ht="15">
      <c r="A973" s="37"/>
      <c r="B973" s="37"/>
      <c r="C973" s="37"/>
      <c r="D973" s="37"/>
      <c r="E973" s="38"/>
      <c r="F973" s="38"/>
      <c r="G973" s="40"/>
      <c r="H973" s="40"/>
      <c r="I973" s="40"/>
      <c r="J973" s="41"/>
      <c r="K973" s="41"/>
      <c r="L973" s="41"/>
    </row>
    <row r="974" spans="1:12" s="36" customFormat="1" ht="15">
      <c r="A974" s="37"/>
      <c r="B974" s="37"/>
      <c r="C974" s="37"/>
      <c r="D974" s="37"/>
      <c r="E974" s="38"/>
      <c r="F974" s="38"/>
      <c r="G974" s="40"/>
      <c r="H974" s="40"/>
      <c r="I974" s="40"/>
      <c r="J974" s="41"/>
      <c r="K974" s="41"/>
      <c r="L974" s="41"/>
    </row>
    <row r="975" spans="1:12" s="36" customFormat="1" ht="15">
      <c r="A975" s="37"/>
      <c r="B975" s="37"/>
      <c r="C975" s="37"/>
      <c r="D975" s="37"/>
      <c r="E975" s="38"/>
      <c r="F975" s="38"/>
      <c r="G975" s="40"/>
      <c r="H975" s="40"/>
      <c r="I975" s="40"/>
      <c r="J975" s="41"/>
      <c r="K975" s="41"/>
      <c r="L975" s="41"/>
    </row>
    <row r="976" spans="1:12" s="36" customFormat="1" ht="15">
      <c r="A976" s="37"/>
      <c r="B976" s="37"/>
      <c r="C976" s="37"/>
      <c r="D976" s="37"/>
      <c r="E976" s="38"/>
      <c r="F976" s="38"/>
      <c r="G976" s="40"/>
      <c r="H976" s="40"/>
      <c r="I976" s="40"/>
      <c r="J976" s="41"/>
      <c r="K976" s="41"/>
      <c r="L976" s="41"/>
    </row>
    <row r="977" spans="1:12" s="36" customFormat="1" ht="15">
      <c r="A977" s="37"/>
      <c r="B977" s="37"/>
      <c r="C977" s="37"/>
      <c r="D977" s="37"/>
      <c r="E977" s="38"/>
      <c r="F977" s="38"/>
      <c r="G977" s="40"/>
      <c r="H977" s="40"/>
      <c r="I977" s="40"/>
      <c r="J977" s="41"/>
      <c r="K977" s="41"/>
      <c r="L977" s="41"/>
    </row>
    <row r="978" spans="1:12" s="36" customFormat="1" ht="15">
      <c r="A978" s="37"/>
      <c r="B978" s="37"/>
      <c r="C978" s="37"/>
      <c r="D978" s="37"/>
      <c r="E978" s="38"/>
      <c r="F978" s="38"/>
      <c r="G978" s="40"/>
      <c r="H978" s="40"/>
      <c r="I978" s="40"/>
      <c r="J978" s="41"/>
      <c r="K978" s="41"/>
      <c r="L978" s="41"/>
    </row>
    <row r="979" spans="1:12" s="36" customFormat="1" ht="15">
      <c r="A979" s="37"/>
      <c r="B979" s="37"/>
      <c r="C979" s="37"/>
      <c r="D979" s="37"/>
      <c r="E979" s="38"/>
      <c r="F979" s="38"/>
      <c r="G979" s="40"/>
      <c r="H979" s="40"/>
      <c r="I979" s="40"/>
      <c r="J979" s="41"/>
      <c r="K979" s="41"/>
      <c r="L979" s="41"/>
    </row>
    <row r="980" spans="1:12" s="36" customFormat="1" ht="15">
      <c r="A980" s="37"/>
      <c r="B980" s="37"/>
      <c r="C980" s="37"/>
      <c r="D980" s="37"/>
      <c r="E980" s="38"/>
      <c r="F980" s="38"/>
      <c r="G980" s="40"/>
      <c r="H980" s="40"/>
      <c r="I980" s="40"/>
      <c r="J980" s="41"/>
      <c r="K980" s="41"/>
      <c r="L980" s="41"/>
    </row>
    <row r="981" spans="1:12" s="36" customFormat="1" ht="15">
      <c r="A981" s="37"/>
      <c r="B981" s="37"/>
      <c r="C981" s="37"/>
      <c r="D981" s="37"/>
      <c r="E981" s="38"/>
      <c r="F981" s="38"/>
      <c r="G981" s="40"/>
      <c r="H981" s="40"/>
      <c r="I981" s="40"/>
      <c r="J981" s="41"/>
      <c r="K981" s="41"/>
      <c r="L981" s="41"/>
    </row>
    <row r="982" spans="1:12" s="36" customFormat="1" ht="15">
      <c r="A982" s="37"/>
      <c r="B982" s="37"/>
      <c r="C982" s="37"/>
      <c r="D982" s="37"/>
      <c r="E982" s="38"/>
      <c r="F982" s="38"/>
      <c r="G982" s="40"/>
      <c r="H982" s="40"/>
      <c r="I982" s="40"/>
      <c r="J982" s="41"/>
      <c r="K982" s="41"/>
      <c r="L982" s="41"/>
    </row>
    <row r="983" spans="1:12" s="36" customFormat="1" ht="15">
      <c r="A983" s="37"/>
      <c r="B983" s="37"/>
      <c r="C983" s="37"/>
      <c r="D983" s="37"/>
      <c r="E983" s="38"/>
      <c r="F983" s="38"/>
      <c r="G983" s="40"/>
      <c r="H983" s="40"/>
      <c r="I983" s="40"/>
      <c r="J983" s="41"/>
      <c r="K983" s="41"/>
      <c r="L983" s="41"/>
    </row>
    <row r="984" spans="1:12" s="36" customFormat="1" ht="15">
      <c r="A984" s="37"/>
      <c r="B984" s="37"/>
      <c r="C984" s="37"/>
      <c r="D984" s="37"/>
      <c r="E984" s="38"/>
      <c r="F984" s="38"/>
      <c r="G984" s="40"/>
      <c r="H984" s="40"/>
      <c r="I984" s="40"/>
      <c r="J984" s="41"/>
      <c r="K984" s="41"/>
      <c r="L984" s="41"/>
    </row>
    <row r="985" spans="1:12" s="36" customFormat="1" ht="15">
      <c r="A985" s="37"/>
      <c r="B985" s="37"/>
      <c r="C985" s="37"/>
      <c r="D985" s="37"/>
      <c r="E985" s="38"/>
      <c r="F985" s="38"/>
      <c r="G985" s="40"/>
      <c r="H985" s="40"/>
      <c r="I985" s="40"/>
      <c r="J985" s="41"/>
      <c r="K985" s="41"/>
      <c r="L985" s="41"/>
    </row>
    <row r="986" spans="1:12" s="36" customFormat="1" ht="15">
      <c r="A986" s="37"/>
      <c r="B986" s="37"/>
      <c r="C986" s="37"/>
      <c r="D986" s="37"/>
      <c r="E986" s="38"/>
      <c r="F986" s="38"/>
      <c r="G986" s="40"/>
      <c r="H986" s="40"/>
      <c r="I986" s="40"/>
      <c r="J986" s="41"/>
      <c r="K986" s="41"/>
      <c r="L986" s="41"/>
    </row>
    <row r="987" spans="1:12" s="36" customFormat="1" ht="15">
      <c r="A987" s="37"/>
      <c r="B987" s="37"/>
      <c r="C987" s="37"/>
      <c r="D987" s="37"/>
      <c r="E987" s="38"/>
      <c r="F987" s="38"/>
      <c r="G987" s="40"/>
      <c r="H987" s="40"/>
      <c r="I987" s="40"/>
      <c r="J987" s="41"/>
      <c r="K987" s="41"/>
      <c r="L987" s="41"/>
    </row>
    <row r="988" spans="1:12" s="36" customFormat="1" ht="15">
      <c r="A988" s="37"/>
      <c r="B988" s="37"/>
      <c r="C988" s="37"/>
      <c r="D988" s="37"/>
      <c r="E988" s="38"/>
      <c r="F988" s="38"/>
      <c r="G988" s="40"/>
      <c r="H988" s="40"/>
      <c r="I988" s="40"/>
      <c r="J988" s="41"/>
      <c r="K988" s="41"/>
      <c r="L988" s="41"/>
    </row>
    <row r="989" spans="1:12" s="36" customFormat="1" ht="15">
      <c r="A989" s="37"/>
      <c r="B989" s="37"/>
      <c r="C989" s="37"/>
      <c r="D989" s="37"/>
      <c r="E989" s="38"/>
      <c r="F989" s="38"/>
      <c r="G989" s="40"/>
      <c r="H989" s="40"/>
      <c r="I989" s="40"/>
      <c r="J989" s="41"/>
      <c r="K989" s="41"/>
      <c r="L989" s="41"/>
    </row>
    <row r="990" spans="1:12" s="36" customFormat="1" ht="15">
      <c r="A990" s="37"/>
      <c r="B990" s="37"/>
      <c r="C990" s="37"/>
      <c r="D990" s="37"/>
      <c r="E990" s="38"/>
      <c r="F990" s="38"/>
      <c r="G990" s="40"/>
      <c r="H990" s="40"/>
      <c r="I990" s="40"/>
      <c r="J990" s="41"/>
      <c r="K990" s="41"/>
      <c r="L990" s="41"/>
    </row>
    <row r="991" spans="1:12" s="36" customFormat="1" ht="15">
      <c r="A991" s="37"/>
      <c r="B991" s="37"/>
      <c r="C991" s="37"/>
      <c r="D991" s="37"/>
      <c r="E991" s="38"/>
      <c r="F991" s="38"/>
      <c r="G991" s="40"/>
      <c r="H991" s="40"/>
      <c r="I991" s="40"/>
      <c r="J991" s="41"/>
      <c r="K991" s="41"/>
      <c r="L991" s="41"/>
    </row>
    <row r="992" spans="1:12" s="36" customFormat="1" ht="15">
      <c r="A992" s="37"/>
      <c r="B992" s="37"/>
      <c r="C992" s="37"/>
      <c r="D992" s="37"/>
      <c r="E992" s="38"/>
      <c r="F992" s="38"/>
      <c r="G992" s="40"/>
      <c r="H992" s="40"/>
      <c r="I992" s="40"/>
      <c r="J992" s="41"/>
      <c r="K992" s="41"/>
      <c r="L992" s="41"/>
    </row>
    <row r="993" spans="1:12" s="36" customFormat="1" ht="15">
      <c r="A993" s="37"/>
      <c r="B993" s="37"/>
      <c r="C993" s="37"/>
      <c r="D993" s="37"/>
      <c r="E993" s="38"/>
      <c r="F993" s="38"/>
      <c r="G993" s="40"/>
      <c r="H993" s="40"/>
      <c r="I993" s="40"/>
      <c r="J993" s="41"/>
      <c r="K993" s="41"/>
      <c r="L993" s="41"/>
    </row>
    <row r="994" spans="1:12" s="36" customFormat="1" ht="15">
      <c r="A994" s="37"/>
      <c r="B994" s="37"/>
      <c r="C994" s="37"/>
      <c r="D994" s="37"/>
      <c r="E994" s="38"/>
      <c r="F994" s="38"/>
      <c r="G994" s="40"/>
      <c r="H994" s="40"/>
      <c r="I994" s="40"/>
      <c r="J994" s="41"/>
      <c r="K994" s="41"/>
      <c r="L994" s="41"/>
    </row>
    <row r="995" spans="1:12" s="36" customFormat="1" ht="15">
      <c r="A995" s="37"/>
      <c r="B995" s="37"/>
      <c r="C995" s="37"/>
      <c r="D995" s="37"/>
      <c r="E995" s="38"/>
      <c r="F995" s="38"/>
      <c r="G995" s="40"/>
      <c r="H995" s="40"/>
      <c r="I995" s="40"/>
      <c r="J995" s="41"/>
      <c r="K995" s="41"/>
      <c r="L995" s="41"/>
    </row>
    <row r="996" spans="1:12" s="36" customFormat="1" ht="15">
      <c r="A996" s="37"/>
      <c r="B996" s="37"/>
      <c r="C996" s="37"/>
      <c r="D996" s="37"/>
      <c r="E996" s="38"/>
      <c r="F996" s="38"/>
      <c r="G996" s="40"/>
      <c r="H996" s="40"/>
      <c r="I996" s="40"/>
      <c r="J996" s="41"/>
      <c r="K996" s="41"/>
      <c r="L996" s="41"/>
    </row>
    <row r="997" spans="1:12" s="36" customFormat="1" ht="15">
      <c r="A997" s="37"/>
      <c r="B997" s="37"/>
      <c r="C997" s="37"/>
      <c r="D997" s="37"/>
      <c r="E997" s="38"/>
      <c r="F997" s="38"/>
      <c r="G997" s="40"/>
      <c r="H997" s="40"/>
      <c r="I997" s="40"/>
      <c r="J997" s="41"/>
      <c r="K997" s="41"/>
      <c r="L997" s="41"/>
    </row>
    <row r="998" spans="1:12" s="36" customFormat="1" ht="15">
      <c r="A998" s="37"/>
      <c r="B998" s="37"/>
      <c r="C998" s="37"/>
      <c r="D998" s="37"/>
      <c r="E998" s="38"/>
      <c r="F998" s="38"/>
      <c r="G998" s="40"/>
      <c r="H998" s="40"/>
      <c r="I998" s="40"/>
      <c r="J998" s="41"/>
      <c r="K998" s="41"/>
      <c r="L998" s="41"/>
    </row>
    <row r="999" spans="1:12" s="36" customFormat="1" ht="15">
      <c r="A999" s="37"/>
      <c r="B999" s="37"/>
      <c r="C999" s="37"/>
      <c r="D999" s="37"/>
      <c r="E999" s="38"/>
      <c r="F999" s="38"/>
      <c r="G999" s="40"/>
      <c r="H999" s="40"/>
      <c r="I999" s="40"/>
      <c r="J999" s="41"/>
      <c r="K999" s="41"/>
      <c r="L999" s="41"/>
    </row>
    <row r="1000" spans="1:12" s="36" customFormat="1" ht="15">
      <c r="A1000" s="37"/>
      <c r="B1000" s="37"/>
      <c r="C1000" s="37"/>
      <c r="D1000" s="37"/>
      <c r="E1000" s="38"/>
      <c r="F1000" s="38"/>
      <c r="G1000" s="40"/>
      <c r="H1000" s="40"/>
      <c r="I1000" s="40"/>
      <c r="J1000" s="41"/>
      <c r="K1000" s="41"/>
      <c r="L1000" s="41"/>
    </row>
    <row r="1001" spans="1:12" s="36" customFormat="1" ht="15">
      <c r="A1001" s="37"/>
      <c r="B1001" s="37"/>
      <c r="C1001" s="37"/>
      <c r="D1001" s="37"/>
      <c r="E1001" s="38"/>
      <c r="F1001" s="38"/>
      <c r="G1001" s="40"/>
      <c r="H1001" s="40"/>
      <c r="I1001" s="40"/>
      <c r="J1001" s="41"/>
      <c r="K1001" s="41"/>
      <c r="L1001" s="41"/>
    </row>
    <row r="1002" spans="1:12" s="36" customFormat="1" ht="15">
      <c r="A1002" s="37"/>
      <c r="B1002" s="37"/>
      <c r="C1002" s="37"/>
      <c r="D1002" s="37"/>
      <c r="E1002" s="38"/>
      <c r="F1002" s="38"/>
      <c r="G1002" s="40"/>
      <c r="H1002" s="40"/>
      <c r="I1002" s="40"/>
      <c r="J1002" s="41"/>
      <c r="K1002" s="41"/>
      <c r="L1002" s="41"/>
    </row>
    <row r="1003" spans="1:12" s="36" customFormat="1" ht="15">
      <c r="A1003" s="37"/>
      <c r="B1003" s="37"/>
      <c r="C1003" s="37"/>
      <c r="D1003" s="37"/>
      <c r="E1003" s="38"/>
      <c r="F1003" s="38"/>
      <c r="G1003" s="40"/>
      <c r="H1003" s="40"/>
      <c r="I1003" s="40"/>
      <c r="J1003" s="41"/>
      <c r="K1003" s="41"/>
      <c r="L1003" s="41"/>
    </row>
    <row r="1004" spans="1:12" s="36" customFormat="1" ht="15">
      <c r="A1004" s="37"/>
      <c r="B1004" s="37"/>
      <c r="C1004" s="37"/>
      <c r="D1004" s="37"/>
      <c r="E1004" s="38"/>
      <c r="F1004" s="38"/>
      <c r="G1004" s="40"/>
      <c r="H1004" s="40"/>
      <c r="I1004" s="40"/>
      <c r="J1004" s="41"/>
      <c r="K1004" s="41"/>
      <c r="L1004" s="41"/>
    </row>
    <row r="1005" spans="1:12" s="36" customFormat="1" ht="15">
      <c r="A1005" s="37"/>
      <c r="B1005" s="37"/>
      <c r="C1005" s="37"/>
      <c r="D1005" s="37"/>
      <c r="E1005" s="38"/>
      <c r="F1005" s="38"/>
      <c r="G1005" s="40"/>
      <c r="H1005" s="40"/>
      <c r="I1005" s="40"/>
      <c r="J1005" s="41"/>
      <c r="K1005" s="41"/>
      <c r="L1005" s="41"/>
    </row>
    <row r="1006" spans="1:12" s="36" customFormat="1" ht="15">
      <c r="A1006" s="37"/>
      <c r="B1006" s="37"/>
      <c r="C1006" s="37"/>
      <c r="D1006" s="37"/>
      <c r="E1006" s="38"/>
      <c r="F1006" s="38"/>
      <c r="G1006" s="40"/>
      <c r="H1006" s="40"/>
      <c r="I1006" s="40"/>
      <c r="J1006" s="41"/>
      <c r="K1006" s="41"/>
      <c r="L1006" s="41"/>
    </row>
    <row r="1007" spans="1:12" s="36" customFormat="1" ht="15">
      <c r="A1007" s="37"/>
      <c r="B1007" s="37"/>
      <c r="C1007" s="37"/>
      <c r="D1007" s="37"/>
      <c r="E1007" s="38"/>
      <c r="F1007" s="41"/>
      <c r="G1007" s="40"/>
      <c r="H1007" s="40"/>
      <c r="I1007" s="40"/>
      <c r="J1007" s="41"/>
      <c r="K1007" s="41"/>
      <c r="L1007" s="41"/>
    </row>
    <row r="1008" spans="1:12" s="36" customFormat="1" ht="15">
      <c r="A1008" s="37"/>
      <c r="B1008" s="37"/>
      <c r="C1008" s="37"/>
      <c r="D1008" s="37"/>
      <c r="E1008" s="38"/>
      <c r="F1008" s="41"/>
      <c r="G1008" s="40"/>
      <c r="H1008" s="40"/>
      <c r="I1008" s="40"/>
      <c r="J1008" s="41"/>
      <c r="K1008" s="41"/>
      <c r="L1008" s="41"/>
    </row>
    <row r="1009" spans="1:12" s="36" customFormat="1" ht="15">
      <c r="A1009" s="37"/>
      <c r="B1009" s="37"/>
      <c r="C1009" s="37"/>
      <c r="D1009" s="37"/>
      <c r="E1009" s="38"/>
      <c r="F1009" s="41"/>
      <c r="G1009" s="40"/>
      <c r="H1009" s="40"/>
      <c r="I1009" s="40"/>
      <c r="J1009" s="41"/>
      <c r="K1009" s="41"/>
      <c r="L1009" s="41"/>
    </row>
    <row r="1010" spans="1:12" s="36" customFormat="1" ht="15">
      <c r="A1010" s="37"/>
      <c r="B1010" s="37"/>
      <c r="C1010" s="37"/>
      <c r="D1010" s="37"/>
      <c r="E1010" s="38"/>
      <c r="F1010" s="41"/>
      <c r="G1010" s="40"/>
      <c r="H1010" s="40"/>
      <c r="I1010" s="40"/>
      <c r="J1010" s="41"/>
      <c r="K1010" s="41"/>
      <c r="L1010" s="41"/>
    </row>
    <row r="1011" spans="1:12" s="36" customFormat="1" ht="15">
      <c r="A1011" s="37"/>
      <c r="B1011" s="37"/>
      <c r="C1011" s="37"/>
      <c r="D1011" s="37"/>
      <c r="E1011" s="38"/>
      <c r="F1011" s="41"/>
      <c r="G1011" s="40"/>
      <c r="H1011" s="40"/>
      <c r="I1011" s="40"/>
      <c r="J1011" s="41"/>
      <c r="K1011" s="41"/>
      <c r="L1011" s="41"/>
    </row>
    <row r="1012" spans="1:12" s="36" customFormat="1" ht="15">
      <c r="A1012" s="37"/>
      <c r="B1012" s="37"/>
      <c r="C1012" s="37"/>
      <c r="D1012" s="37"/>
      <c r="E1012" s="38"/>
      <c r="F1012" s="41"/>
      <c r="G1012" s="40"/>
      <c r="H1012" s="40"/>
      <c r="I1012" s="40"/>
      <c r="J1012" s="41"/>
      <c r="K1012" s="41"/>
      <c r="L1012" s="41"/>
    </row>
    <row r="1013" spans="1:12" s="36" customFormat="1" ht="15">
      <c r="A1013" s="37"/>
      <c r="B1013" s="37"/>
      <c r="C1013" s="37"/>
      <c r="D1013" s="37"/>
      <c r="E1013" s="38"/>
      <c r="F1013" s="41"/>
      <c r="G1013" s="40"/>
      <c r="H1013" s="40"/>
      <c r="I1013" s="40"/>
      <c r="J1013" s="41"/>
      <c r="K1013" s="41"/>
      <c r="L1013" s="41"/>
    </row>
    <row r="1014" spans="1:12" s="36" customFormat="1" ht="15">
      <c r="A1014" s="37"/>
      <c r="B1014" s="37"/>
      <c r="C1014" s="37"/>
      <c r="D1014" s="37"/>
      <c r="E1014" s="38"/>
      <c r="F1014" s="41"/>
      <c r="G1014" s="40"/>
      <c r="H1014" s="40"/>
      <c r="I1014" s="40"/>
      <c r="J1014" s="41"/>
      <c r="K1014" s="41"/>
      <c r="L1014" s="41"/>
    </row>
    <row r="1015" spans="1:12" s="36" customFormat="1" ht="15">
      <c r="A1015" s="37"/>
      <c r="B1015" s="37"/>
      <c r="C1015" s="37"/>
      <c r="D1015" s="37"/>
      <c r="E1015" s="38"/>
      <c r="F1015" s="41"/>
      <c r="G1015" s="40"/>
      <c r="H1015" s="40"/>
      <c r="I1015" s="40"/>
      <c r="J1015" s="41"/>
      <c r="K1015" s="41"/>
      <c r="L1015" s="41"/>
    </row>
    <row r="1016" spans="1:12" s="36" customFormat="1" ht="15">
      <c r="A1016" s="37"/>
      <c r="B1016" s="37"/>
      <c r="C1016" s="37"/>
      <c r="D1016" s="37"/>
      <c r="E1016" s="38"/>
      <c r="F1016" s="41"/>
      <c r="G1016" s="40"/>
      <c r="H1016" s="40"/>
      <c r="I1016" s="40"/>
      <c r="J1016" s="41"/>
      <c r="K1016" s="41"/>
      <c r="L1016" s="41"/>
    </row>
    <row r="1017" spans="1:12" s="36" customFormat="1" ht="15">
      <c r="A1017" s="37"/>
      <c r="B1017" s="37"/>
      <c r="C1017" s="37"/>
      <c r="D1017" s="37"/>
      <c r="E1017" s="38"/>
      <c r="F1017" s="41"/>
      <c r="G1017" s="40"/>
      <c r="H1017" s="40"/>
      <c r="I1017" s="40"/>
      <c r="J1017" s="41"/>
      <c r="K1017" s="41"/>
      <c r="L1017" s="41"/>
    </row>
    <row r="1018" spans="1:12" s="36" customFormat="1" ht="15">
      <c r="A1018" s="37"/>
      <c r="B1018" s="37"/>
      <c r="C1018" s="37"/>
      <c r="D1018" s="37"/>
      <c r="E1018" s="38"/>
      <c r="F1018" s="41"/>
      <c r="G1018" s="40"/>
      <c r="H1018" s="40"/>
      <c r="I1018" s="40"/>
      <c r="J1018" s="41"/>
      <c r="K1018" s="41"/>
      <c r="L1018" s="41"/>
    </row>
    <row r="1019" spans="1:12" s="36" customFormat="1" ht="15">
      <c r="A1019" s="37"/>
      <c r="B1019" s="37"/>
      <c r="C1019" s="37"/>
      <c r="D1019" s="37"/>
      <c r="E1019" s="38"/>
      <c r="F1019" s="41"/>
      <c r="G1019" s="40"/>
      <c r="H1019" s="40"/>
      <c r="I1019" s="40"/>
      <c r="J1019" s="41"/>
      <c r="K1019" s="41"/>
      <c r="L1019" s="41"/>
    </row>
    <row r="1020" spans="1:12" s="36" customFormat="1" ht="15">
      <c r="A1020" s="37"/>
      <c r="B1020" s="37"/>
      <c r="C1020" s="37"/>
      <c r="D1020" s="37"/>
      <c r="E1020" s="38"/>
      <c r="F1020" s="41"/>
      <c r="G1020" s="40"/>
      <c r="H1020" s="40"/>
      <c r="I1020" s="40"/>
      <c r="J1020" s="41"/>
      <c r="K1020" s="41"/>
      <c r="L1020" s="41"/>
    </row>
    <row r="1021" spans="1:12" s="36" customFormat="1" ht="15">
      <c r="A1021" s="37"/>
      <c r="B1021" s="37"/>
      <c r="C1021" s="37"/>
      <c r="D1021" s="37"/>
      <c r="E1021" s="38"/>
      <c r="F1021" s="41"/>
      <c r="G1021" s="40"/>
      <c r="H1021" s="40"/>
      <c r="I1021" s="40"/>
      <c r="J1021" s="41"/>
      <c r="K1021" s="41"/>
      <c r="L1021" s="41"/>
    </row>
    <row r="1022" spans="1:12" s="36" customFormat="1" ht="15">
      <c r="A1022" s="37"/>
      <c r="B1022" s="37"/>
      <c r="C1022" s="37"/>
      <c r="D1022" s="37"/>
      <c r="E1022" s="38"/>
      <c r="F1022" s="41"/>
      <c r="G1022" s="40"/>
      <c r="H1022" s="40"/>
      <c r="I1022" s="40"/>
      <c r="J1022" s="41"/>
      <c r="K1022" s="41"/>
      <c r="L1022" s="41"/>
    </row>
    <row r="1023" spans="1:12" s="36" customFormat="1" ht="15">
      <c r="A1023" s="37"/>
      <c r="B1023" s="37"/>
      <c r="C1023" s="37"/>
      <c r="D1023" s="37"/>
      <c r="E1023" s="38"/>
      <c r="F1023" s="41"/>
      <c r="G1023" s="40"/>
      <c r="H1023" s="40"/>
      <c r="I1023" s="40"/>
      <c r="J1023" s="41"/>
      <c r="K1023" s="41"/>
      <c r="L1023" s="41"/>
    </row>
    <row r="1024" spans="1:12" s="36" customFormat="1" ht="15">
      <c r="A1024" s="37"/>
      <c r="B1024" s="37"/>
      <c r="C1024" s="37"/>
      <c r="D1024" s="37"/>
      <c r="E1024" s="38"/>
      <c r="F1024" s="41"/>
      <c r="G1024" s="40"/>
      <c r="H1024" s="40"/>
      <c r="I1024" s="40"/>
      <c r="J1024" s="41"/>
      <c r="K1024" s="41"/>
      <c r="L1024" s="41"/>
    </row>
    <row r="1025" spans="1:12" s="36" customFormat="1" ht="15">
      <c r="A1025" s="37"/>
      <c r="B1025" s="37"/>
      <c r="C1025" s="37"/>
      <c r="D1025" s="37"/>
      <c r="E1025" s="38"/>
      <c r="F1025" s="41"/>
      <c r="G1025" s="40"/>
      <c r="H1025" s="40"/>
      <c r="I1025" s="40"/>
      <c r="J1025" s="41"/>
      <c r="K1025" s="41"/>
      <c r="L1025" s="41"/>
    </row>
    <row r="1026" spans="1:12" s="36" customFormat="1" ht="15">
      <c r="A1026" s="37"/>
      <c r="B1026" s="37"/>
      <c r="C1026" s="37"/>
      <c r="D1026" s="37"/>
      <c r="E1026" s="38"/>
      <c r="F1026" s="41"/>
      <c r="G1026" s="40"/>
      <c r="H1026" s="40"/>
      <c r="I1026" s="40"/>
      <c r="J1026" s="41"/>
      <c r="K1026" s="41"/>
      <c r="L1026" s="41"/>
    </row>
    <row r="1027" spans="1:12" s="36" customFormat="1" ht="15">
      <c r="A1027" s="37"/>
      <c r="B1027" s="37"/>
      <c r="C1027" s="37"/>
      <c r="D1027" s="37"/>
      <c r="E1027" s="38"/>
      <c r="F1027" s="41"/>
      <c r="G1027" s="40"/>
      <c r="H1027" s="40"/>
      <c r="I1027" s="40"/>
      <c r="J1027" s="41"/>
      <c r="K1027" s="41"/>
      <c r="L1027" s="41"/>
    </row>
    <row r="1028" spans="1:12" s="36" customFormat="1" ht="15">
      <c r="A1028" s="37"/>
      <c r="B1028" s="37"/>
      <c r="C1028" s="37"/>
      <c r="D1028" s="37"/>
      <c r="E1028" s="38"/>
      <c r="F1028" s="41"/>
      <c r="G1028" s="40"/>
      <c r="H1028" s="40"/>
      <c r="I1028" s="40"/>
      <c r="J1028" s="41"/>
      <c r="K1028" s="41"/>
      <c r="L1028" s="41"/>
    </row>
    <row r="1029" spans="1:12" s="36" customFormat="1" ht="15">
      <c r="A1029" s="37"/>
      <c r="B1029" s="37"/>
      <c r="C1029" s="37"/>
      <c r="D1029" s="37"/>
      <c r="E1029" s="38"/>
      <c r="F1029" s="41"/>
      <c r="G1029" s="40"/>
      <c r="H1029" s="40"/>
      <c r="I1029" s="40"/>
      <c r="J1029" s="41"/>
      <c r="K1029" s="41"/>
      <c r="L1029" s="41"/>
    </row>
    <row r="1030" spans="1:12" s="36" customFormat="1" ht="15">
      <c r="A1030" s="37"/>
      <c r="B1030" s="37"/>
      <c r="C1030" s="37"/>
      <c r="D1030" s="37"/>
      <c r="E1030" s="38"/>
      <c r="F1030" s="41"/>
      <c r="G1030" s="40"/>
      <c r="H1030" s="40"/>
      <c r="I1030" s="40"/>
      <c r="J1030" s="41"/>
      <c r="K1030" s="41"/>
      <c r="L1030" s="41"/>
    </row>
    <row r="1031" spans="1:12" s="36" customFormat="1" ht="15">
      <c r="A1031" s="37"/>
      <c r="B1031" s="37"/>
      <c r="C1031" s="37"/>
      <c r="D1031" s="37"/>
      <c r="E1031" s="38"/>
      <c r="F1031" s="41"/>
      <c r="G1031" s="40"/>
      <c r="H1031" s="40"/>
      <c r="I1031" s="40"/>
      <c r="J1031" s="41"/>
      <c r="K1031" s="41"/>
      <c r="L1031" s="41"/>
    </row>
    <row r="1032" spans="1:12" s="36" customFormat="1" ht="15">
      <c r="A1032" s="37"/>
      <c r="B1032" s="37"/>
      <c r="C1032" s="37"/>
      <c r="D1032" s="37"/>
      <c r="E1032" s="38"/>
      <c r="F1032" s="41"/>
      <c r="G1032" s="40"/>
      <c r="H1032" s="40"/>
      <c r="I1032" s="40"/>
      <c r="J1032" s="41"/>
      <c r="K1032" s="41"/>
      <c r="L1032" s="41"/>
    </row>
    <row r="1033" spans="1:12" s="36" customFormat="1" ht="15">
      <c r="A1033" s="37"/>
      <c r="B1033" s="37"/>
      <c r="C1033" s="37"/>
      <c r="D1033" s="37"/>
      <c r="E1033" s="38"/>
      <c r="F1033" s="41"/>
      <c r="G1033" s="40"/>
      <c r="H1033" s="40"/>
      <c r="I1033" s="40"/>
      <c r="J1033" s="41"/>
      <c r="K1033" s="41"/>
      <c r="L1033" s="41"/>
    </row>
    <row r="1034" spans="1:12" s="36" customFormat="1" ht="15">
      <c r="A1034" s="37"/>
      <c r="B1034" s="37"/>
      <c r="C1034" s="37"/>
      <c r="D1034" s="37"/>
      <c r="E1034" s="38"/>
      <c r="F1034" s="41"/>
      <c r="G1034" s="40"/>
      <c r="H1034" s="40"/>
      <c r="I1034" s="40"/>
      <c r="J1034" s="41"/>
      <c r="K1034" s="41"/>
      <c r="L1034" s="41"/>
    </row>
    <row r="1035" spans="1:12" s="36" customFormat="1" ht="15">
      <c r="A1035" s="37"/>
      <c r="B1035" s="37"/>
      <c r="C1035" s="37"/>
      <c r="D1035" s="37"/>
      <c r="E1035" s="38"/>
      <c r="F1035" s="41"/>
      <c r="G1035" s="40"/>
      <c r="H1035" s="40"/>
      <c r="I1035" s="40"/>
      <c r="J1035" s="41"/>
      <c r="K1035" s="41"/>
      <c r="L1035" s="41"/>
    </row>
    <row r="1036" spans="1:12" s="36" customFormat="1" ht="15">
      <c r="A1036" s="37"/>
      <c r="B1036" s="37"/>
      <c r="C1036" s="37"/>
      <c r="D1036" s="37"/>
      <c r="E1036" s="38"/>
      <c r="F1036" s="41"/>
      <c r="G1036" s="40"/>
      <c r="H1036" s="40"/>
      <c r="I1036" s="40"/>
      <c r="J1036" s="41"/>
      <c r="K1036" s="41"/>
      <c r="L1036" s="41"/>
    </row>
    <row r="1037" spans="1:12" s="36" customFormat="1" ht="15">
      <c r="A1037" s="37"/>
      <c r="B1037" s="37"/>
      <c r="C1037" s="37"/>
      <c r="D1037" s="37"/>
      <c r="E1037" s="38"/>
      <c r="F1037" s="41"/>
      <c r="G1037" s="40"/>
      <c r="H1037" s="40"/>
      <c r="I1037" s="40"/>
      <c r="J1037" s="41"/>
      <c r="K1037" s="41"/>
      <c r="L1037" s="41"/>
    </row>
    <row r="1038" spans="1:12" s="36" customFormat="1" ht="15">
      <c r="A1038" s="37"/>
      <c r="B1038" s="37"/>
      <c r="C1038" s="37"/>
      <c r="D1038" s="37"/>
      <c r="E1038" s="38"/>
      <c r="F1038" s="41"/>
      <c r="G1038" s="40"/>
      <c r="H1038" s="40"/>
      <c r="I1038" s="40"/>
      <c r="J1038" s="41"/>
      <c r="K1038" s="41"/>
      <c r="L1038" s="41"/>
    </row>
    <row r="1039" spans="1:12" s="36" customFormat="1" ht="15">
      <c r="A1039" s="37"/>
      <c r="B1039" s="37"/>
      <c r="C1039" s="37"/>
      <c r="D1039" s="37"/>
      <c r="E1039" s="38"/>
      <c r="F1039" s="41"/>
      <c r="G1039" s="40"/>
      <c r="H1039" s="40"/>
      <c r="I1039" s="40"/>
      <c r="J1039" s="41"/>
      <c r="K1039" s="41"/>
      <c r="L1039" s="41"/>
    </row>
    <row r="1040" spans="1:12" s="36" customFormat="1" ht="15">
      <c r="A1040" s="37"/>
      <c r="B1040" s="37"/>
      <c r="C1040" s="37"/>
      <c r="D1040" s="37"/>
      <c r="E1040" s="38"/>
      <c r="F1040" s="41"/>
      <c r="G1040" s="40"/>
      <c r="H1040" s="40"/>
      <c r="I1040" s="40"/>
      <c r="J1040" s="41"/>
      <c r="K1040" s="41"/>
      <c r="L1040" s="41"/>
    </row>
    <row r="1041" spans="1:12" s="36" customFormat="1" ht="15">
      <c r="A1041" s="37"/>
      <c r="B1041" s="37"/>
      <c r="C1041" s="37"/>
      <c r="D1041" s="37"/>
      <c r="E1041" s="38"/>
      <c r="F1041" s="41"/>
      <c r="G1041" s="40"/>
      <c r="H1041" s="40"/>
      <c r="I1041" s="40"/>
      <c r="J1041" s="41"/>
      <c r="K1041" s="41"/>
      <c r="L1041" s="41"/>
    </row>
    <row r="1042" spans="1:12" s="36" customFormat="1" ht="15">
      <c r="A1042" s="37"/>
      <c r="B1042" s="37"/>
      <c r="C1042" s="37"/>
      <c r="D1042" s="37"/>
      <c r="E1042" s="38"/>
      <c r="F1042" s="41"/>
      <c r="G1042" s="40"/>
      <c r="H1042" s="40"/>
      <c r="I1042" s="40"/>
      <c r="J1042" s="41"/>
      <c r="K1042" s="41"/>
      <c r="L1042" s="41"/>
    </row>
    <row r="1043" spans="1:12" s="36" customFormat="1" ht="15">
      <c r="A1043" s="37"/>
      <c r="B1043" s="37"/>
      <c r="C1043" s="37"/>
      <c r="D1043" s="37"/>
      <c r="E1043" s="38"/>
      <c r="F1043" s="41"/>
      <c r="G1043" s="40"/>
      <c r="H1043" s="40"/>
      <c r="I1043" s="40"/>
      <c r="J1043" s="41"/>
      <c r="K1043" s="41"/>
      <c r="L1043" s="41"/>
    </row>
    <row r="1044" spans="1:12" s="36" customFormat="1" ht="15">
      <c r="A1044" s="37"/>
      <c r="B1044" s="37"/>
      <c r="C1044" s="37"/>
      <c r="D1044" s="37"/>
      <c r="E1044" s="38"/>
      <c r="F1044" s="41"/>
      <c r="G1044" s="40"/>
      <c r="H1044" s="40"/>
      <c r="I1044" s="40"/>
      <c r="J1044" s="41"/>
      <c r="K1044" s="41"/>
      <c r="L1044" s="41"/>
    </row>
    <row r="1045" spans="1:12" s="36" customFormat="1" ht="15">
      <c r="A1045" s="37"/>
      <c r="B1045" s="37"/>
      <c r="C1045" s="37"/>
      <c r="D1045" s="37"/>
      <c r="E1045" s="38"/>
      <c r="F1045" s="41"/>
      <c r="G1045" s="40"/>
      <c r="H1045" s="40"/>
      <c r="I1045" s="40"/>
      <c r="J1045" s="41"/>
      <c r="K1045" s="41"/>
      <c r="L1045" s="41"/>
    </row>
    <row r="1046" spans="1:12" s="36" customFormat="1" ht="15">
      <c r="A1046" s="37"/>
      <c r="B1046" s="37"/>
      <c r="C1046" s="37"/>
      <c r="D1046" s="37"/>
      <c r="E1046" s="38"/>
      <c r="F1046" s="41"/>
      <c r="G1046" s="40"/>
      <c r="H1046" s="40"/>
      <c r="I1046" s="40"/>
      <c r="J1046" s="41"/>
      <c r="K1046" s="41"/>
      <c r="L1046" s="41"/>
    </row>
    <row r="1047" spans="1:12" s="36" customFormat="1" ht="15">
      <c r="A1047" s="37"/>
      <c r="B1047" s="37"/>
      <c r="C1047" s="37"/>
      <c r="D1047" s="37"/>
      <c r="E1047" s="38"/>
      <c r="F1047" s="41"/>
      <c r="G1047" s="40"/>
      <c r="H1047" s="40"/>
      <c r="I1047" s="40"/>
      <c r="J1047" s="41"/>
      <c r="K1047" s="41"/>
      <c r="L1047" s="41"/>
    </row>
    <row r="1048" spans="1:12" s="36" customFormat="1" ht="15">
      <c r="A1048" s="37"/>
      <c r="B1048" s="37"/>
      <c r="C1048" s="37"/>
      <c r="D1048" s="37"/>
      <c r="E1048" s="38"/>
      <c r="F1048" s="41"/>
      <c r="G1048" s="40"/>
      <c r="H1048" s="40"/>
      <c r="I1048" s="40"/>
      <c r="J1048" s="41"/>
      <c r="K1048" s="41"/>
      <c r="L1048" s="41"/>
    </row>
    <row r="1049" spans="1:12" s="36" customFormat="1" ht="15">
      <c r="A1049" s="37"/>
      <c r="B1049" s="37"/>
      <c r="C1049" s="37"/>
      <c r="D1049" s="37"/>
      <c r="E1049" s="38"/>
      <c r="F1049" s="41"/>
      <c r="G1049" s="40"/>
      <c r="H1049" s="40"/>
      <c r="I1049" s="40"/>
      <c r="J1049" s="41"/>
      <c r="K1049" s="41"/>
      <c r="L1049" s="41"/>
    </row>
    <row r="1050" spans="1:12" s="36" customFormat="1" ht="15">
      <c r="A1050" s="37"/>
      <c r="B1050" s="37"/>
      <c r="C1050" s="37"/>
      <c r="D1050" s="37"/>
      <c r="E1050" s="38"/>
      <c r="F1050" s="41"/>
      <c r="G1050" s="40"/>
      <c r="H1050" s="40"/>
      <c r="I1050" s="40"/>
      <c r="J1050" s="41"/>
      <c r="K1050" s="41"/>
      <c r="L1050" s="41"/>
    </row>
    <row r="1051" spans="1:12" s="36" customFormat="1" ht="15">
      <c r="A1051" s="37"/>
      <c r="B1051" s="37"/>
      <c r="C1051" s="37"/>
      <c r="D1051" s="37"/>
      <c r="E1051" s="38"/>
      <c r="F1051" s="41"/>
      <c r="G1051" s="40"/>
      <c r="H1051" s="40"/>
      <c r="I1051" s="40"/>
      <c r="J1051" s="41"/>
      <c r="K1051" s="41"/>
      <c r="L1051" s="41"/>
    </row>
    <row r="1052" spans="1:12" s="36" customFormat="1" ht="15">
      <c r="A1052" s="37"/>
      <c r="B1052" s="37"/>
      <c r="C1052" s="37"/>
      <c r="D1052" s="37"/>
      <c r="E1052" s="38"/>
      <c r="F1052" s="41"/>
      <c r="G1052" s="40"/>
      <c r="H1052" s="40"/>
      <c r="I1052" s="40"/>
      <c r="J1052" s="41"/>
      <c r="K1052" s="41"/>
      <c r="L1052" s="41"/>
    </row>
    <row r="1053" spans="1:12" s="36" customFormat="1" ht="15">
      <c r="A1053" s="37"/>
      <c r="B1053" s="37"/>
      <c r="C1053" s="37"/>
      <c r="D1053" s="37"/>
      <c r="E1053" s="38"/>
      <c r="F1053" s="41"/>
      <c r="G1053" s="40"/>
      <c r="H1053" s="40"/>
      <c r="I1053" s="40"/>
      <c r="J1053" s="41"/>
      <c r="K1053" s="41"/>
      <c r="L1053" s="41"/>
    </row>
    <row r="1054" spans="1:12" s="36" customFormat="1" ht="15">
      <c r="A1054" s="37"/>
      <c r="B1054" s="37"/>
      <c r="C1054" s="37"/>
      <c r="D1054" s="37"/>
      <c r="E1054" s="38"/>
      <c r="F1054" s="41"/>
      <c r="G1054" s="40"/>
      <c r="H1054" s="40"/>
      <c r="I1054" s="40"/>
      <c r="J1054" s="41"/>
      <c r="K1054" s="41"/>
      <c r="L1054" s="41"/>
    </row>
    <row r="1055" spans="1:12" s="36" customFormat="1" ht="15">
      <c r="A1055" s="37"/>
      <c r="B1055" s="37"/>
      <c r="C1055" s="37"/>
      <c r="D1055" s="37"/>
      <c r="E1055" s="38"/>
      <c r="F1055" s="41"/>
      <c r="G1055" s="40"/>
      <c r="H1055" s="40"/>
      <c r="I1055" s="40"/>
      <c r="J1055" s="41"/>
      <c r="K1055" s="41"/>
      <c r="L1055" s="41"/>
    </row>
    <row r="1056" spans="1:12" s="36" customFormat="1" ht="15">
      <c r="A1056" s="37"/>
      <c r="B1056" s="37"/>
      <c r="C1056" s="37"/>
      <c r="D1056" s="37"/>
      <c r="E1056" s="38"/>
      <c r="F1056" s="41"/>
      <c r="G1056" s="40"/>
      <c r="H1056" s="40"/>
      <c r="I1056" s="40"/>
      <c r="J1056" s="41"/>
      <c r="K1056" s="41"/>
      <c r="L1056" s="41"/>
    </row>
    <row r="1057" spans="1:12" s="36" customFormat="1" ht="15">
      <c r="A1057" s="37"/>
      <c r="B1057" s="37"/>
      <c r="C1057" s="37"/>
      <c r="D1057" s="37"/>
      <c r="E1057" s="38"/>
      <c r="F1057" s="41"/>
      <c r="G1057" s="40"/>
      <c r="H1057" s="40"/>
      <c r="I1057" s="40"/>
      <c r="J1057" s="41"/>
      <c r="K1057" s="41"/>
      <c r="L1057" s="41"/>
    </row>
    <row r="1058" spans="1:12" s="36" customFormat="1" ht="15">
      <c r="A1058" s="37"/>
      <c r="B1058" s="37"/>
      <c r="C1058" s="37"/>
      <c r="D1058" s="37"/>
      <c r="E1058" s="38"/>
      <c r="F1058" s="41"/>
      <c r="G1058" s="40"/>
      <c r="H1058" s="40"/>
      <c r="I1058" s="40"/>
      <c r="J1058" s="41"/>
      <c r="K1058" s="41"/>
      <c r="L1058" s="41"/>
    </row>
    <row r="1059" spans="1:12" s="36" customFormat="1" ht="15">
      <c r="A1059" s="37"/>
      <c r="B1059" s="37"/>
      <c r="C1059" s="37"/>
      <c r="D1059" s="37"/>
      <c r="E1059" s="38"/>
      <c r="F1059" s="41"/>
      <c r="G1059" s="40"/>
      <c r="H1059" s="40"/>
      <c r="I1059" s="40"/>
      <c r="J1059" s="41"/>
      <c r="K1059" s="41"/>
      <c r="L1059" s="41"/>
    </row>
    <row r="1060" spans="1:12" s="36" customFormat="1" ht="15">
      <c r="A1060" s="37"/>
      <c r="B1060" s="37"/>
      <c r="C1060" s="37"/>
      <c r="D1060" s="37"/>
      <c r="E1060" s="38"/>
      <c r="F1060" s="41"/>
      <c r="G1060" s="40"/>
      <c r="H1060" s="40"/>
      <c r="I1060" s="40"/>
      <c r="J1060" s="41"/>
      <c r="K1060" s="41"/>
      <c r="L1060" s="41"/>
    </row>
    <row r="1061" spans="1:12" s="36" customFormat="1" ht="15">
      <c r="A1061" s="37"/>
      <c r="B1061" s="37"/>
      <c r="C1061" s="37"/>
      <c r="D1061" s="37"/>
      <c r="E1061" s="38"/>
      <c r="F1061" s="41"/>
      <c r="G1061" s="40"/>
      <c r="H1061" s="40"/>
      <c r="I1061" s="40"/>
      <c r="J1061" s="41"/>
      <c r="K1061" s="41"/>
      <c r="L1061" s="41"/>
    </row>
    <row r="1062" spans="1:12" s="36" customFormat="1" ht="15">
      <c r="A1062" s="37"/>
      <c r="B1062" s="37"/>
      <c r="C1062" s="37"/>
      <c r="D1062" s="37"/>
      <c r="E1062" s="38"/>
      <c r="F1062" s="41"/>
      <c r="G1062" s="40"/>
      <c r="H1062" s="40"/>
      <c r="I1062" s="40"/>
      <c r="J1062" s="41"/>
      <c r="K1062" s="41"/>
      <c r="L1062" s="41"/>
    </row>
  </sheetData>
  <sheetProtection/>
  <mergeCells count="4">
    <mergeCell ref="B55:C55"/>
    <mergeCell ref="D55:E55"/>
    <mergeCell ref="G55:L55"/>
    <mergeCell ref="A1:L1"/>
  </mergeCells>
  <conditionalFormatting sqref="F57:F87 L57:L87">
    <cfRule type="containsText" priority="4" dxfId="12" operator="containsText" stopIfTrue="1" text="Low">
      <formula>NOT(ISERROR(SEARCH("Low",F57)))</formula>
    </cfRule>
    <cfRule type="containsText" priority="5" dxfId="13" operator="containsText" stopIfTrue="1" text="Medium">
      <formula>NOT(ISERROR(SEARCH("Medium",F57)))</formula>
    </cfRule>
    <cfRule type="containsText" priority="6" dxfId="14" operator="containsText" stopIfTrue="1" text="High">
      <formula>NOT(ISERROR(SEARCH("High",F57)))</formula>
    </cfRule>
  </conditionalFormatting>
  <dataValidations count="5">
    <dataValidation type="whole" allowBlank="1" showInputMessage="1" showErrorMessage="1" sqref="B1063:B65417">
      <formula1>1</formula1>
      <formula2>5</formula2>
    </dataValidation>
    <dataValidation type="list" allowBlank="1" showInputMessage="1" showErrorMessage="1" sqref="I57:I87">
      <formula1>"High, Medium, Low"</formula1>
    </dataValidation>
    <dataValidation type="list" allowBlank="1" showInputMessage="1" showErrorMessage="1" sqref="E57:E87">
      <formula1>"Effective, Partially Effective, Not Effective"</formula1>
    </dataValidation>
    <dataValidation type="list" allowBlank="1" showInputMessage="1" showErrorMessage="1" sqref="G2:G56 G88:G65536">
      <formula1>likely</formula1>
    </dataValidation>
    <dataValidation type="list" allowBlank="1" showInputMessage="1" showErrorMessage="1" sqref="G57:G87">
      <formula1>"Very Likely, Likely, Not Likely"</formula1>
    </dataValidation>
  </dataValidations>
  <printOptions/>
  <pageMargins left="0.75" right="0.75" top="1" bottom="1" header="0.5" footer="0.5"/>
  <pageSetup horizontalDpi="600" verticalDpi="600" orientation="landscape" paperSize="5" r:id="rId2"/>
  <headerFooter alignWithMargins="0">
    <oddFooter>&amp;C&amp;P of &amp;N</oddFooter>
  </headerFooter>
  <rowBreaks count="2" manualBreakCount="2">
    <brk id="26" max="255" man="1"/>
    <brk id="54" max="255" man="1"/>
  </rowBreaks>
  <drawing r:id="rId1"/>
</worksheet>
</file>

<file path=xl/worksheets/sheet6.xml><?xml version="1.0" encoding="utf-8"?>
<worksheet xmlns="http://schemas.openxmlformats.org/spreadsheetml/2006/main" xmlns:r="http://schemas.openxmlformats.org/officeDocument/2006/relationships">
  <dimension ref="A1:L58"/>
  <sheetViews>
    <sheetView zoomScalePageLayoutView="0" workbookViewId="0" topLeftCell="A2">
      <selection activeCell="M29" sqref="M29"/>
    </sheetView>
  </sheetViews>
  <sheetFormatPr defaultColWidth="9.140625" defaultRowHeight="15"/>
  <cols>
    <col min="1" max="1" width="16.28125" style="42" customWidth="1"/>
    <col min="2" max="2" width="25.421875" style="26" customWidth="1"/>
    <col min="3" max="3" width="43.8515625" style="26" customWidth="1"/>
    <col min="4" max="4" width="28.57421875" style="52" customWidth="1"/>
    <col min="5" max="5" width="11.57421875" style="53" customWidth="1"/>
    <col min="6" max="6" width="9.57421875" style="28" customWidth="1"/>
    <col min="7" max="7" width="9.00390625" style="27" customWidth="1"/>
    <col min="8" max="8" width="14.140625" style="27" hidden="1" customWidth="1"/>
    <col min="9" max="9" width="7.140625" style="27" customWidth="1"/>
    <col min="10" max="10" width="17.00390625" style="28" hidden="1" customWidth="1"/>
    <col min="11" max="11" width="13.57421875" style="28" hidden="1" customWidth="1"/>
    <col min="12" max="12" width="7.28125" style="28" customWidth="1"/>
    <col min="13" max="16384" width="9.140625" style="26" customWidth="1"/>
  </cols>
  <sheetData>
    <row r="1" spans="1:12" ht="26.25">
      <c r="A1" s="94" t="s">
        <v>71</v>
      </c>
      <c r="B1" s="94"/>
      <c r="C1" s="94"/>
      <c r="D1" s="94"/>
      <c r="E1" s="94"/>
      <c r="F1" s="94"/>
      <c r="G1" s="94"/>
      <c r="H1" s="94"/>
      <c r="I1" s="94"/>
      <c r="J1" s="94"/>
      <c r="K1" s="94"/>
      <c r="L1" s="94"/>
    </row>
    <row r="2" spans="1:12" s="45" customFormat="1" ht="26.25">
      <c r="A2" s="44"/>
      <c r="B2" s="44"/>
      <c r="C2" s="44"/>
      <c r="D2" s="44"/>
      <c r="E2" s="44"/>
      <c r="F2" s="44"/>
      <c r="G2" s="44"/>
      <c r="H2" s="44"/>
      <c r="I2" s="44"/>
      <c r="J2" s="44"/>
      <c r="K2" s="44"/>
      <c r="L2" s="44"/>
    </row>
    <row r="3" spans="1:12" s="45" customFormat="1" ht="26.25">
      <c r="A3" s="44"/>
      <c r="B3" s="44"/>
      <c r="C3" s="44"/>
      <c r="D3" s="44"/>
      <c r="E3" s="44"/>
      <c r="F3" s="44"/>
      <c r="G3" s="44"/>
      <c r="H3" s="44"/>
      <c r="I3" s="44"/>
      <c r="J3" s="44"/>
      <c r="K3" s="44"/>
      <c r="L3" s="44"/>
    </row>
    <row r="4" spans="1:12" s="45" customFormat="1" ht="26.25">
      <c r="A4" s="44"/>
      <c r="B4" s="44"/>
      <c r="C4" s="44"/>
      <c r="D4" s="44"/>
      <c r="E4" s="44"/>
      <c r="F4" s="44"/>
      <c r="G4" s="44"/>
      <c r="H4" s="44"/>
      <c r="I4" s="44"/>
      <c r="J4" s="44"/>
      <c r="K4" s="44"/>
      <c r="L4" s="44"/>
    </row>
    <row r="5" spans="1:12" s="45" customFormat="1" ht="26.25">
      <c r="A5" s="44"/>
      <c r="B5" s="44"/>
      <c r="C5" s="44"/>
      <c r="D5" s="44"/>
      <c r="E5" s="44"/>
      <c r="F5" s="44"/>
      <c r="G5" s="44"/>
      <c r="H5" s="44"/>
      <c r="I5" s="44"/>
      <c r="J5" s="44"/>
      <c r="K5" s="44"/>
      <c r="L5" s="44"/>
    </row>
    <row r="6" spans="1:12" s="45" customFormat="1" ht="26.25">
      <c r="A6" s="44"/>
      <c r="B6" s="44"/>
      <c r="C6" s="44"/>
      <c r="D6" s="44"/>
      <c r="E6" s="44"/>
      <c r="F6" s="44"/>
      <c r="G6" s="44"/>
      <c r="H6" s="44"/>
      <c r="I6" s="44"/>
      <c r="J6" s="44"/>
      <c r="K6" s="44"/>
      <c r="L6" s="44"/>
    </row>
    <row r="7" spans="1:12" s="45" customFormat="1" ht="26.25">
      <c r="A7" s="44"/>
      <c r="B7" s="44"/>
      <c r="C7" s="44"/>
      <c r="D7" s="44"/>
      <c r="E7" s="44"/>
      <c r="F7" s="44"/>
      <c r="G7" s="44"/>
      <c r="H7" s="44"/>
      <c r="I7" s="44"/>
      <c r="J7" s="44"/>
      <c r="K7" s="44"/>
      <c r="L7" s="44"/>
    </row>
    <row r="8" spans="1:12" s="45" customFormat="1" ht="26.25">
      <c r="A8" s="44"/>
      <c r="B8" s="44"/>
      <c r="C8" s="44"/>
      <c r="D8" s="44"/>
      <c r="E8" s="44"/>
      <c r="F8" s="44"/>
      <c r="G8" s="44"/>
      <c r="H8" s="44"/>
      <c r="I8" s="44"/>
      <c r="J8" s="44"/>
      <c r="K8" s="44"/>
      <c r="L8" s="44"/>
    </row>
    <row r="9" spans="1:12" s="45" customFormat="1" ht="26.25">
      <c r="A9" s="44"/>
      <c r="B9" s="44"/>
      <c r="C9" s="44"/>
      <c r="D9" s="44"/>
      <c r="E9" s="44"/>
      <c r="F9" s="44"/>
      <c r="G9" s="44"/>
      <c r="H9" s="44"/>
      <c r="I9" s="44"/>
      <c r="J9" s="44"/>
      <c r="K9" s="44"/>
      <c r="L9" s="44"/>
    </row>
    <row r="10" spans="1:12" s="45" customFormat="1" ht="26.25">
      <c r="A10" s="44"/>
      <c r="B10" s="44"/>
      <c r="C10" s="44"/>
      <c r="D10" s="44"/>
      <c r="E10" s="44"/>
      <c r="F10" s="44"/>
      <c r="G10" s="44"/>
      <c r="H10" s="44"/>
      <c r="I10" s="44"/>
      <c r="J10" s="44"/>
      <c r="K10" s="44"/>
      <c r="L10" s="44"/>
    </row>
    <row r="11" spans="1:12" s="45" customFormat="1" ht="26.25">
      <c r="A11" s="44"/>
      <c r="B11" s="44"/>
      <c r="C11" s="44"/>
      <c r="D11" s="44"/>
      <c r="E11" s="44"/>
      <c r="F11" s="44"/>
      <c r="G11" s="44"/>
      <c r="H11" s="44"/>
      <c r="I11" s="44"/>
      <c r="J11" s="44"/>
      <c r="K11" s="44"/>
      <c r="L11" s="44"/>
    </row>
    <row r="12" spans="1:12" s="45" customFormat="1" ht="26.25">
      <c r="A12" s="44"/>
      <c r="B12" s="44"/>
      <c r="C12" s="44"/>
      <c r="D12" s="44"/>
      <c r="E12" s="44"/>
      <c r="F12" s="44"/>
      <c r="G12" s="44"/>
      <c r="H12" s="44"/>
      <c r="I12" s="44"/>
      <c r="J12" s="44"/>
      <c r="K12" s="44"/>
      <c r="L12" s="44"/>
    </row>
    <row r="13" spans="1:12" s="45" customFormat="1" ht="26.25">
      <c r="A13" s="44"/>
      <c r="B13" s="44"/>
      <c r="C13" s="44"/>
      <c r="D13" s="44"/>
      <c r="E13" s="44"/>
      <c r="F13" s="44"/>
      <c r="G13" s="44"/>
      <c r="H13" s="44"/>
      <c r="I13" s="44"/>
      <c r="J13" s="44"/>
      <c r="K13" s="44"/>
      <c r="L13" s="44"/>
    </row>
    <row r="14" spans="1:12" s="45" customFormat="1" ht="26.25">
      <c r="A14" s="44"/>
      <c r="B14" s="44"/>
      <c r="C14" s="44"/>
      <c r="D14" s="44"/>
      <c r="E14" s="44"/>
      <c r="F14" s="44"/>
      <c r="G14" s="44"/>
      <c r="H14" s="44"/>
      <c r="I14" s="44"/>
      <c r="J14" s="44"/>
      <c r="K14" s="44"/>
      <c r="L14" s="44"/>
    </row>
    <row r="15" spans="1:12" s="45" customFormat="1" ht="26.25">
      <c r="A15" s="44"/>
      <c r="B15" s="44"/>
      <c r="C15" s="44"/>
      <c r="D15" s="44"/>
      <c r="E15" s="44"/>
      <c r="F15" s="44"/>
      <c r="G15" s="44"/>
      <c r="H15" s="44"/>
      <c r="I15" s="44"/>
      <c r="J15" s="44"/>
      <c r="K15" s="44"/>
      <c r="L15" s="44"/>
    </row>
    <row r="16" spans="1:12" s="45" customFormat="1" ht="26.25">
      <c r="A16" s="44"/>
      <c r="B16" s="44"/>
      <c r="C16" s="44"/>
      <c r="D16" s="44"/>
      <c r="E16" s="44"/>
      <c r="F16" s="44"/>
      <c r="G16" s="44"/>
      <c r="H16" s="44"/>
      <c r="I16" s="44"/>
      <c r="J16" s="44"/>
      <c r="K16" s="44"/>
      <c r="L16" s="44"/>
    </row>
    <row r="17" spans="1:12" s="45" customFormat="1" ht="26.25">
      <c r="A17" s="44"/>
      <c r="B17" s="44"/>
      <c r="C17" s="44"/>
      <c r="D17" s="44"/>
      <c r="E17" s="44"/>
      <c r="F17" s="44"/>
      <c r="G17" s="44"/>
      <c r="H17" s="44"/>
      <c r="I17" s="44"/>
      <c r="J17" s="44"/>
      <c r="K17" s="44"/>
      <c r="L17" s="44"/>
    </row>
    <row r="18" spans="1:12" s="45" customFormat="1" ht="26.25">
      <c r="A18" s="44"/>
      <c r="B18" s="44"/>
      <c r="C18" s="44"/>
      <c r="D18" s="44"/>
      <c r="E18" s="44"/>
      <c r="F18" s="44"/>
      <c r="G18" s="44"/>
      <c r="H18" s="44"/>
      <c r="I18" s="44"/>
      <c r="J18" s="44"/>
      <c r="K18" s="44"/>
      <c r="L18" s="44"/>
    </row>
    <row r="19" spans="1:12" s="45" customFormat="1" ht="26.25">
      <c r="A19" s="44"/>
      <c r="B19" s="44"/>
      <c r="C19" s="44"/>
      <c r="D19" s="44"/>
      <c r="E19" s="44"/>
      <c r="F19" s="44"/>
      <c r="G19" s="44"/>
      <c r="H19" s="44"/>
      <c r="I19" s="44"/>
      <c r="J19" s="44"/>
      <c r="K19" s="44"/>
      <c r="L19" s="44"/>
    </row>
    <row r="20" spans="1:12" s="45" customFormat="1" ht="26.25">
      <c r="A20" s="44"/>
      <c r="B20" s="44"/>
      <c r="C20" s="44"/>
      <c r="D20" s="44"/>
      <c r="E20" s="44"/>
      <c r="F20" s="44"/>
      <c r="G20" s="44"/>
      <c r="H20" s="44"/>
      <c r="I20" s="44"/>
      <c r="J20" s="44"/>
      <c r="K20" s="44"/>
      <c r="L20" s="44"/>
    </row>
    <row r="21" spans="1:12" s="45" customFormat="1" ht="26.25">
      <c r="A21" s="44"/>
      <c r="B21" s="44"/>
      <c r="C21" s="44"/>
      <c r="D21" s="44"/>
      <c r="E21" s="44"/>
      <c r="F21" s="44"/>
      <c r="G21" s="44"/>
      <c r="H21" s="44"/>
      <c r="I21" s="44"/>
      <c r="J21" s="44"/>
      <c r="K21" s="44"/>
      <c r="L21" s="44"/>
    </row>
    <row r="22" spans="1:12" s="45" customFormat="1" ht="26.25">
      <c r="A22" s="44"/>
      <c r="B22" s="44"/>
      <c r="C22" s="44"/>
      <c r="D22" s="44"/>
      <c r="E22" s="44"/>
      <c r="F22" s="44"/>
      <c r="G22" s="44"/>
      <c r="H22" s="44"/>
      <c r="I22" s="44"/>
      <c r="J22" s="44"/>
      <c r="K22" s="44"/>
      <c r="L22" s="44"/>
    </row>
    <row r="23" spans="1:12" s="45" customFormat="1" ht="26.25">
      <c r="A23" s="44"/>
      <c r="B23" s="44"/>
      <c r="C23" s="44"/>
      <c r="D23" s="44"/>
      <c r="E23" s="44"/>
      <c r="F23" s="44"/>
      <c r="G23" s="44"/>
      <c r="H23" s="44"/>
      <c r="I23" s="44"/>
      <c r="J23" s="44"/>
      <c r="K23" s="44"/>
      <c r="L23" s="44"/>
    </row>
    <row r="24" spans="1:12" s="45" customFormat="1" ht="26.25">
      <c r="A24" s="44"/>
      <c r="B24" s="44"/>
      <c r="C24" s="44"/>
      <c r="D24" s="44"/>
      <c r="E24" s="44"/>
      <c r="F24" s="44"/>
      <c r="G24" s="44"/>
      <c r="H24" s="44"/>
      <c r="I24" s="44"/>
      <c r="J24" s="44"/>
      <c r="K24" s="44"/>
      <c r="L24" s="44"/>
    </row>
    <row r="25" spans="1:12" s="45" customFormat="1" ht="26.25">
      <c r="A25" s="44"/>
      <c r="B25" s="44"/>
      <c r="C25" s="44"/>
      <c r="D25" s="44"/>
      <c r="E25" s="44"/>
      <c r="F25" s="44"/>
      <c r="G25" s="44"/>
      <c r="H25" s="44"/>
      <c r="I25" s="44"/>
      <c r="J25" s="44"/>
      <c r="K25" s="44"/>
      <c r="L25" s="44"/>
    </row>
    <row r="26" spans="1:12" s="45" customFormat="1" ht="26.25">
      <c r="A26" s="44"/>
      <c r="B26" s="44"/>
      <c r="C26" s="44"/>
      <c r="D26" s="44"/>
      <c r="E26" s="44"/>
      <c r="F26" s="44"/>
      <c r="G26" s="44"/>
      <c r="H26" s="44"/>
      <c r="I26" s="44"/>
      <c r="J26" s="44"/>
      <c r="K26" s="44"/>
      <c r="L26" s="44"/>
    </row>
    <row r="27" spans="1:12" s="45" customFormat="1" ht="26.25">
      <c r="A27" s="44"/>
      <c r="B27" s="44"/>
      <c r="C27" s="44"/>
      <c r="D27" s="44"/>
      <c r="E27" s="44"/>
      <c r="F27" s="44"/>
      <c r="G27" s="44"/>
      <c r="H27" s="44"/>
      <c r="I27" s="44"/>
      <c r="J27" s="44"/>
      <c r="K27" s="44"/>
      <c r="L27" s="44"/>
    </row>
    <row r="28" spans="1:12" s="45" customFormat="1" ht="26.25">
      <c r="A28" s="44"/>
      <c r="B28" s="44"/>
      <c r="C28" s="44"/>
      <c r="D28" s="44"/>
      <c r="E28" s="44"/>
      <c r="F28" s="44"/>
      <c r="G28" s="44"/>
      <c r="H28" s="44"/>
      <c r="I28" s="44"/>
      <c r="J28" s="44"/>
      <c r="K28" s="44"/>
      <c r="L28" s="44"/>
    </row>
    <row r="29" spans="1:12" s="45" customFormat="1" ht="26.25">
      <c r="A29" s="44"/>
      <c r="B29" s="44"/>
      <c r="C29" s="44"/>
      <c r="D29" s="44"/>
      <c r="E29" s="44"/>
      <c r="F29" s="44"/>
      <c r="G29" s="44"/>
      <c r="H29" s="44"/>
      <c r="I29" s="44"/>
      <c r="J29" s="44"/>
      <c r="K29" s="44"/>
      <c r="L29" s="44"/>
    </row>
    <row r="30" spans="1:12" s="45" customFormat="1" ht="26.25">
      <c r="A30" s="44"/>
      <c r="B30" s="44"/>
      <c r="C30" s="44"/>
      <c r="D30" s="44"/>
      <c r="E30" s="44"/>
      <c r="F30" s="44"/>
      <c r="G30" s="44"/>
      <c r="H30" s="44"/>
      <c r="I30" s="44"/>
      <c r="J30" s="44"/>
      <c r="K30" s="44"/>
      <c r="L30" s="44"/>
    </row>
    <row r="31" spans="1:12" s="45" customFormat="1" ht="26.25">
      <c r="A31" s="44"/>
      <c r="B31" s="44"/>
      <c r="C31" s="44"/>
      <c r="D31" s="44"/>
      <c r="E31" s="44"/>
      <c r="F31" s="44"/>
      <c r="G31" s="44"/>
      <c r="H31" s="44"/>
      <c r="I31" s="44"/>
      <c r="J31" s="44"/>
      <c r="K31" s="44"/>
      <c r="L31" s="44"/>
    </row>
    <row r="32" spans="1:12" s="45" customFormat="1" ht="26.25" hidden="1">
      <c r="A32" s="44"/>
      <c r="B32" s="44"/>
      <c r="C32" s="44"/>
      <c r="D32" s="44"/>
      <c r="E32" s="44"/>
      <c r="F32" s="44"/>
      <c r="G32" s="44"/>
      <c r="H32" s="44"/>
      <c r="I32" s="44"/>
      <c r="J32" s="44"/>
      <c r="K32" s="44"/>
      <c r="L32" s="44"/>
    </row>
    <row r="33" spans="1:12" s="47" customFormat="1" ht="15">
      <c r="A33" s="46"/>
      <c r="B33" s="93"/>
      <c r="C33" s="93"/>
      <c r="D33" s="93" t="s">
        <v>46</v>
      </c>
      <c r="E33" s="93"/>
      <c r="F33" s="46" t="s">
        <v>61</v>
      </c>
      <c r="G33" s="93" t="s">
        <v>57</v>
      </c>
      <c r="H33" s="93"/>
      <c r="I33" s="93"/>
      <c r="J33" s="93"/>
      <c r="K33" s="93"/>
      <c r="L33" s="93"/>
    </row>
    <row r="34" spans="1:12" s="49" customFormat="1" ht="79.5" customHeight="1">
      <c r="A34" s="32" t="s">
        <v>139</v>
      </c>
      <c r="B34" s="48" t="s">
        <v>55</v>
      </c>
      <c r="C34" s="48" t="s">
        <v>78</v>
      </c>
      <c r="D34" s="48" t="s">
        <v>45</v>
      </c>
      <c r="E34" s="48" t="s">
        <v>62</v>
      </c>
      <c r="F34" s="48" t="s">
        <v>43</v>
      </c>
      <c r="G34" s="48" t="s">
        <v>44</v>
      </c>
      <c r="H34" s="79" t="s">
        <v>124</v>
      </c>
      <c r="I34" s="32" t="s">
        <v>3</v>
      </c>
      <c r="J34" s="79" t="s">
        <v>125</v>
      </c>
      <c r="K34" s="79" t="s">
        <v>126</v>
      </c>
      <c r="L34" s="48" t="s">
        <v>47</v>
      </c>
    </row>
    <row r="35" spans="1:12" ht="132">
      <c r="A35" s="33" t="s">
        <v>49</v>
      </c>
      <c r="B35" s="33" t="str">
        <f>'Screening Questions (Step 1)'!E16</f>
        <v>Security breaches occur when dealing with third parties due to a lack of security considerations in the related third party agreement. [TVS002]</v>
      </c>
      <c r="C35" s="33" t="str">
        <f>'People and Processes  (Step 2a)'!C58</f>
        <v>Agreements with third parties, such as IT vendors,  which involve accessing, processing, communicating with or managing the organization's information or information processing facilities, or adding products or services to information processing facilities cover all relevant security requirements.
Contracts between business associates and covered entities address administrative, physical, and technical safeguards that reasonably and appropriately protect the confidentiality, integrity, and availability of information. [RCM002]</v>
      </c>
      <c r="D35" s="22"/>
      <c r="E35" s="20"/>
      <c r="F35" s="35" t="str">
        <f>IF('Screening Questions (Step 1)'!D16="Addressed","Low",(IF('Screening Questions (Step 1)'!D16="Partially Addressed","Medium",IF('Screening Questions (Step 1)'!D16="Not Addressed","High"," "))))</f>
        <v> </v>
      </c>
      <c r="G35" s="20"/>
      <c r="H35" s="1">
        <f aca="true" t="shared" si="0" ref="H35:H54">IF(G35="Not Likely","1",(IF(G35="Likely",2,IF(G35="Very Likely",3,0))))</f>
        <v>0</v>
      </c>
      <c r="I35" s="20"/>
      <c r="J35" s="34">
        <f aca="true" t="shared" si="1" ref="J35:J54">IF(I35="Low","1",(IF(I35="Medium",2,IF(I35="High",3,0))))</f>
        <v>0</v>
      </c>
      <c r="K35" s="34">
        <f aca="true" t="shared" si="2" ref="K35:K54">H35*J35</f>
        <v>0</v>
      </c>
      <c r="L35" s="34" t="str">
        <f aca="true" t="shared" si="3" ref="L35:L54">IF(AND(K35&gt;=4,K35&lt;7),"Medium",IF(AND(K35&lt;4,K35&gt;=1),"Low",IF(K35&gt;7,"High",IF(K35=0," "))))</f>
        <v> </v>
      </c>
    </row>
    <row r="36" spans="1:12" ht="60">
      <c r="A36" s="33" t="s">
        <v>80</v>
      </c>
      <c r="B36" s="33" t="str">
        <f>'Screening Questions (Step 1)'!E20</f>
        <v>Information around risks and related control options are not presented to management before management decisions are made. [TVS004]</v>
      </c>
      <c r="C36" s="33" t="str">
        <f>'People and Processes  (Step 2a)'!C60</f>
        <v>Risk assessments are conducted to identify, quantify, prioritize and manage risks.  The prioritization is accomplished by creating and using criteria for risk acceptance and objectives which are important to the organization. [RCM004]</v>
      </c>
      <c r="D36" s="22"/>
      <c r="E36" s="20"/>
      <c r="F36" s="35" t="str">
        <f>IF('Screening Questions (Step 1)'!D20="Addressed","Low",(IF('Screening Questions (Step 1)'!D20="Partially Addressed","Medium",IF('Screening Questions (Step 1)'!D20="Not Addressed","High"," "))))</f>
        <v> </v>
      </c>
      <c r="G36" s="20"/>
      <c r="H36" s="1">
        <f t="shared" si="0"/>
        <v>0</v>
      </c>
      <c r="I36" s="20"/>
      <c r="J36" s="34">
        <f t="shared" si="1"/>
        <v>0</v>
      </c>
      <c r="K36" s="34">
        <f t="shared" si="2"/>
        <v>0</v>
      </c>
      <c r="L36" s="34" t="str">
        <f t="shared" si="3"/>
        <v> </v>
      </c>
    </row>
    <row r="37" spans="1:12" ht="72">
      <c r="A37" s="33" t="s">
        <v>51</v>
      </c>
      <c r="B37" s="33" t="str">
        <f>'Screening Questions (Step 1)'!E23</f>
        <v>Applications and technology solutions are not correctly and securely used since a training curriculum for employees has not been established or regularly updated. [TVS006]</v>
      </c>
      <c r="C37" s="33" t="str">
        <f>'People and Processes  (Step 2a)'!C62</f>
        <v>A training curriculum for employees has been established to educate and train users for correct and secure use of applications and technology solutions. [RCM006]</v>
      </c>
      <c r="D37" s="22"/>
      <c r="E37" s="20"/>
      <c r="F37" s="35" t="str">
        <f>IF('Screening Questions (Step 1)'!D23="Addressed","Low",(IF('Screening Questions (Step 1)'!D23="Partially Addressed","Medium",IF('Screening Questions (Step 1)'!D23="Not Addressed","High"," "))))</f>
        <v> </v>
      </c>
      <c r="G37" s="20"/>
      <c r="H37" s="1">
        <f t="shared" si="0"/>
        <v>0</v>
      </c>
      <c r="I37" s="20"/>
      <c r="J37" s="34">
        <f t="shared" si="1"/>
        <v>0</v>
      </c>
      <c r="K37" s="34">
        <f t="shared" si="2"/>
        <v>0</v>
      </c>
      <c r="L37" s="34" t="str">
        <f t="shared" si="3"/>
        <v> </v>
      </c>
    </row>
    <row r="38" spans="1:12" ht="72">
      <c r="A38" s="33" t="s">
        <v>75</v>
      </c>
      <c r="B38" s="33" t="str">
        <f>'Screening Questions (Step 1)'!E26</f>
        <v>Employees or contractors do not agree or sign terms or conditions of employment. [TVS008]</v>
      </c>
      <c r="C38" s="33" t="str">
        <f>'People and Processes  (Step 2a)'!C64</f>
        <v>As part of their terms of employment or contractual agreements, employees, contractors and third party users agree and sign the terms and conditions of their employment contract, which should state their responsibilities and the organizations responsibilities for information security. [RCM008]</v>
      </c>
      <c r="D38" s="22"/>
      <c r="E38" s="20"/>
      <c r="F38" s="35" t="str">
        <f>IF('Screening Questions (Step 1)'!D26="Addressed","Low",(IF('Screening Questions (Step 1)'!D26="Partially Addressed","Medium",IF('Screening Questions (Step 1)'!D26="Not Addressed","High"," "))))</f>
        <v> </v>
      </c>
      <c r="G38" s="20"/>
      <c r="H38" s="1">
        <f t="shared" si="0"/>
        <v>0</v>
      </c>
      <c r="I38" s="20"/>
      <c r="J38" s="34">
        <f t="shared" si="1"/>
        <v>0</v>
      </c>
      <c r="K38" s="34">
        <f t="shared" si="2"/>
        <v>0</v>
      </c>
      <c r="L38" s="34" t="str">
        <f t="shared" si="3"/>
        <v> </v>
      </c>
    </row>
    <row r="39" spans="1:12" ht="96">
      <c r="A39" s="33" t="s">
        <v>75</v>
      </c>
      <c r="B39" s="33" t="str">
        <f>'Screening Questions (Step 1)'!E27</f>
        <v>Employee, contractor or third party user terminations or change of responsibilities could result in a security breach due to lack of a defined management process for terminations or changes in responsibilities. [TVS009]</v>
      </c>
      <c r="C39" s="33" t="str">
        <f>'People and Processes  (Step 2a)'!C65</f>
        <v>Procedures are in place to ensure the properly managed exit from the organization of employees, contractors or third parties and that all equipment is returned and the removal of all access rights are completed. [RCM009]</v>
      </c>
      <c r="D39" s="22"/>
      <c r="E39" s="20"/>
      <c r="F39" s="35" t="str">
        <f>IF('Screening Questions (Step 1)'!D27="Addressed","Low",(IF('Screening Questions (Step 1)'!D27="Partially Addressed","Medium",IF('Screening Questions (Step 1)'!D27="Not Addressed","High"," "))))</f>
        <v> </v>
      </c>
      <c r="G39" s="20"/>
      <c r="H39" s="1">
        <f t="shared" si="0"/>
        <v>0</v>
      </c>
      <c r="I39" s="20"/>
      <c r="J39" s="34">
        <f t="shared" si="1"/>
        <v>0</v>
      </c>
      <c r="K39" s="34">
        <f t="shared" si="2"/>
        <v>0</v>
      </c>
      <c r="L39" s="34" t="str">
        <f t="shared" si="3"/>
        <v> </v>
      </c>
    </row>
    <row r="40" spans="1:12" ht="156">
      <c r="A40" s="33" t="s">
        <v>79</v>
      </c>
      <c r="B40" s="33" t="str">
        <f>'Screening Questions (Step 1)'!E29</f>
        <v>Unauthorized parties gain physical access to facilities due to insufficient physical entry/exit controls. [TVS010]</v>
      </c>
      <c r="C40" s="33" t="str">
        <f>'People and Processes  (Step 2a)'!C66</f>
        <v>A facility security plan is implemented, which protects the facility with appropriate entry/exit controls to ensure that only authorized personnel are allowed access, removal of equipment from the facility is restricted to authorized individuals, and repair/modification of physical components of the facility are documented and monitored. Workstations are protected from removal by unauthorized individuals.  A contingency plan is implemented for permitting and enabling physical access to alternate authorized individuals (e.g. in the event primary authorized individuals are sick or not available). [RCM010]</v>
      </c>
      <c r="D40" s="22"/>
      <c r="E40" s="20"/>
      <c r="F40" s="34" t="str">
        <f>IF('Screening Questions (Step 1)'!D29="Addressed","Low",(IF('Screening Questions (Step 1)'!D29="Partially Addressed","Medium",IF('Screening Questions (Step 1)'!D29="Not Addressed","High"," "))))</f>
        <v> </v>
      </c>
      <c r="G40" s="20"/>
      <c r="H40" s="1">
        <f t="shared" si="0"/>
        <v>0</v>
      </c>
      <c r="I40" s="20"/>
      <c r="J40" s="34">
        <f t="shared" si="1"/>
        <v>0</v>
      </c>
      <c r="K40" s="34">
        <f t="shared" si="2"/>
        <v>0</v>
      </c>
      <c r="L40" s="34" t="str">
        <f t="shared" si="3"/>
        <v> </v>
      </c>
    </row>
    <row r="41" spans="1:12" ht="48">
      <c r="A41" s="33" t="s">
        <v>52</v>
      </c>
      <c r="B41" s="33" t="str">
        <f>'Screening Questions (Step 1)'!E31</f>
        <v>Sensitive systems co-located with less sensitive systems are accessed by unauthorized parties. [TVS011]</v>
      </c>
      <c r="C41" s="33" t="str">
        <f>'People and Processes  (Step 2a)'!C67</f>
        <v>If possible sensitive systems have a dedicated, and isolated, computing environment. [RCM011]</v>
      </c>
      <c r="D41" s="22"/>
      <c r="E41" s="20"/>
      <c r="F41" s="34" t="str">
        <f>IF('Screening Questions (Step 1)'!D31="Addressed","Low",(IF('Screening Questions (Step 1)'!D31="Partially Addressed","Medium",IF('Screening Questions (Step 1)'!D31="Not Addressed","High"," "))))</f>
        <v> </v>
      </c>
      <c r="G41" s="20"/>
      <c r="H41" s="1">
        <f t="shared" si="0"/>
        <v>0</v>
      </c>
      <c r="I41" s="20"/>
      <c r="J41" s="34">
        <f t="shared" si="1"/>
        <v>0</v>
      </c>
      <c r="K41" s="34">
        <f t="shared" si="2"/>
        <v>0</v>
      </c>
      <c r="L41" s="34" t="str">
        <f t="shared" si="3"/>
        <v> </v>
      </c>
    </row>
    <row r="42" spans="1:12" ht="36">
      <c r="A42" s="33" t="s">
        <v>52</v>
      </c>
      <c r="B42" s="33" t="str">
        <f>'Screening Questions (Step 1)'!E32</f>
        <v>Information involved in electronic messaging is compromised. [TVS012]</v>
      </c>
      <c r="C42" s="33" t="str">
        <f>'People and Processes  (Step 2a)'!C68</f>
        <v>Information involved in electronic messaging is appropriately protected. [RCM012]</v>
      </c>
      <c r="D42" s="22"/>
      <c r="E42" s="20"/>
      <c r="F42" s="34" t="str">
        <f>IF('Screening Questions (Step 1)'!D32="Addressed","Low",(IF('Screening Questions (Step 1)'!D32="Partially Addressed","Medium",IF('Screening Questions (Step 1)'!D32="Not Addressed","High"," "))))</f>
        <v> </v>
      </c>
      <c r="G42" s="20"/>
      <c r="H42" s="1">
        <f t="shared" si="0"/>
        <v>0</v>
      </c>
      <c r="I42" s="20"/>
      <c r="J42" s="34">
        <f t="shared" si="1"/>
        <v>0</v>
      </c>
      <c r="K42" s="34">
        <f t="shared" si="2"/>
        <v>0</v>
      </c>
      <c r="L42" s="34" t="str">
        <f t="shared" si="3"/>
        <v> </v>
      </c>
    </row>
    <row r="43" spans="1:12" ht="72">
      <c r="A43" s="33" t="s">
        <v>52</v>
      </c>
      <c r="B43" s="33" t="str">
        <f>'Screening Questions (Step 1)'!E33</f>
        <v>Technical vulnerabilities are exploited to gain inappropriate or unauthorized access to information systems due to lack of controls for those vulnerabilities. [TVS013]</v>
      </c>
      <c r="C43" s="33" t="str">
        <f>'People and Processes  (Step 2a)'!C69</f>
        <v>Timely information about technical vulnerabilities of information systems being used is obtained, the organization's exposure to the vulnerabilities is evaluated and appropriate measures are taken to address the associated risk. [RCM013]</v>
      </c>
      <c r="D43" s="22"/>
      <c r="E43" s="20"/>
      <c r="F43" s="34" t="str">
        <f>IF('Screening Questions (Step 1)'!D33="Addressed","Low",(IF('Screening Questions (Step 1)'!D33="Partially Addressed","Medium",IF('Screening Questions (Step 1)'!D33="Not Addressed","High"," "))))</f>
        <v> </v>
      </c>
      <c r="G43" s="20"/>
      <c r="H43" s="1">
        <f t="shared" si="0"/>
        <v>0</v>
      </c>
      <c r="I43" s="20"/>
      <c r="J43" s="34">
        <f t="shared" si="1"/>
        <v>0</v>
      </c>
      <c r="K43" s="34">
        <f t="shared" si="2"/>
        <v>0</v>
      </c>
      <c r="L43" s="34" t="str">
        <f t="shared" si="3"/>
        <v> </v>
      </c>
    </row>
    <row r="44" spans="1:12" ht="36">
      <c r="A44" s="33" t="s">
        <v>52</v>
      </c>
      <c r="B44" s="33" t="str">
        <f>'Screening Questions (Step 1)'!E34</f>
        <v>Unauthorized access is given to information over third party connections. [TVS014]</v>
      </c>
      <c r="C44" s="33" t="str">
        <f>'People and Processes  (Step 2a)'!C70</f>
        <v>A formal process is in place to control all external third party network connections. [RCM014]</v>
      </c>
      <c r="D44" s="22"/>
      <c r="E44" s="20"/>
      <c r="F44" s="34" t="str">
        <f>IF('Screening Questions (Step 1)'!D34="Addressed","Low",(IF('Screening Questions (Step 1)'!D34="Partially Addressed","Medium",IF('Screening Questions (Step 1)'!D34="Not Addressed","High"," "))))</f>
        <v> </v>
      </c>
      <c r="G44" s="20"/>
      <c r="H44" s="1">
        <f t="shared" si="0"/>
        <v>0</v>
      </c>
      <c r="I44" s="20"/>
      <c r="J44" s="34">
        <f t="shared" si="1"/>
        <v>0</v>
      </c>
      <c r="K44" s="34">
        <f t="shared" si="2"/>
        <v>0</v>
      </c>
      <c r="L44" s="34" t="str">
        <f t="shared" si="3"/>
        <v> </v>
      </c>
    </row>
    <row r="45" spans="1:12" ht="36">
      <c r="A45" s="33" t="s">
        <v>76</v>
      </c>
      <c r="B45" s="33" t="str">
        <f>'Screening Questions (Step 1)'!E36</f>
        <v>Unauthorized access is gained to information systems. [TVS015]</v>
      </c>
      <c r="C45" s="33" t="str">
        <f>'People and Processes  (Step 2a)'!C71</f>
        <v>Formal procedures should be in place to control the allocation of access rights to information systems and services. [RCM015]</v>
      </c>
      <c r="D45" s="22"/>
      <c r="E45" s="20"/>
      <c r="F45" s="34" t="str">
        <f>IF('Screening Questions (Step 1)'!D36="Addressed","Low",(IF('Screening Questions (Step 1)'!D36="Partially Addressed","Medium",IF('Screening Questions (Step 1)'!D36="Not Addressed","High"," "))))</f>
        <v> </v>
      </c>
      <c r="G45" s="20"/>
      <c r="H45" s="1">
        <f t="shared" si="0"/>
        <v>0</v>
      </c>
      <c r="I45" s="20"/>
      <c r="J45" s="34">
        <f t="shared" si="1"/>
        <v>0</v>
      </c>
      <c r="K45" s="34">
        <f t="shared" si="2"/>
        <v>0</v>
      </c>
      <c r="L45" s="34" t="str">
        <f t="shared" si="3"/>
        <v> </v>
      </c>
    </row>
    <row r="46" spans="1:12" ht="72">
      <c r="A46" s="33" t="s">
        <v>76</v>
      </c>
      <c r="B46" s="33" t="str">
        <f>'Screening Questions (Step 1)'!E37</f>
        <v>Unauthorized users are able to gain access to operating systems by claiming to be an authorized user. [TVS016]</v>
      </c>
      <c r="C46" s="33" t="str">
        <f>'People and Processes  (Step 2a)'!C72</f>
        <v>All users are assigned a unique identifier (user ID) for their business use.  This unique ID shall be used exclusively on computing systems within the medical practice which process EPHI, and a suitable authentication technique is chosen to validate the identity of a user. [RCM016]</v>
      </c>
      <c r="D46" s="22"/>
      <c r="E46" s="20"/>
      <c r="F46" s="34" t="str">
        <f>IF('Screening Questions (Step 1)'!D37="Addressed","Low",(IF('Screening Questions (Step 1)'!D37="Partially Addressed","Medium",IF('Screening Questions (Step 1)'!D37="Not Addressed","High"," "))))</f>
        <v> </v>
      </c>
      <c r="G46" s="20"/>
      <c r="H46" s="1">
        <f t="shared" si="0"/>
        <v>0</v>
      </c>
      <c r="I46" s="20"/>
      <c r="J46" s="34">
        <f t="shared" si="1"/>
        <v>0</v>
      </c>
      <c r="K46" s="34">
        <f t="shared" si="2"/>
        <v>0</v>
      </c>
      <c r="L46" s="34" t="str">
        <f t="shared" si="3"/>
        <v> </v>
      </c>
    </row>
    <row r="47" spans="1:12" ht="60">
      <c r="A47" s="33" t="s">
        <v>76</v>
      </c>
      <c r="B47" s="33" t="str">
        <f>'Screening Questions (Step 1)'!E38</f>
        <v>Users that no longer have a business need for information systems access still have access to the information. [TVS017]</v>
      </c>
      <c r="C47" s="33" t="str">
        <f>'People and Processes  (Step 2a)'!C73</f>
        <v>Management reviews and makes the appropriate corrections to the access right(s) of individual users at regular intervals using a formal process¹. [RCM017]</v>
      </c>
      <c r="D47" s="22"/>
      <c r="E47" s="20"/>
      <c r="F47" s="34" t="str">
        <f>IF('Screening Questions (Step 1)'!D38="Addressed","Low",(IF('Screening Questions (Step 1)'!D38="Partially Addressed","Medium",IF('Screening Questions (Step 1)'!D38="Not Addressed","High"," "))))</f>
        <v> </v>
      </c>
      <c r="G47" s="20"/>
      <c r="H47" s="1">
        <f t="shared" si="0"/>
        <v>0</v>
      </c>
      <c r="I47" s="20"/>
      <c r="J47" s="34">
        <f t="shared" si="1"/>
        <v>0</v>
      </c>
      <c r="K47" s="34">
        <f t="shared" si="2"/>
        <v>0</v>
      </c>
      <c r="L47" s="34" t="str">
        <f t="shared" si="3"/>
        <v> </v>
      </c>
    </row>
    <row r="48" spans="1:12" ht="72">
      <c r="A48" s="33" t="s">
        <v>77</v>
      </c>
      <c r="B48" s="33" t="str">
        <f>'Screening Questions (Step 1)'!E40</f>
        <v>Systems and data are exposed to malicious software and/or unauthorized use. [TVS018]</v>
      </c>
      <c r="C48" s="33" t="str">
        <f>'People and Processes  (Step 2a)'!C74</f>
        <v>Policies and procedures are implemented that address the prevention, detection and removal of malicious code in the computer operating environment. This would cover all computers or devices, such as printers and thumb drives, which connect to computers. [RCM018]</v>
      </c>
      <c r="D48" s="22"/>
      <c r="E48" s="20"/>
      <c r="F48" s="34" t="str">
        <f>IF('Screening Questions (Step 1)'!D40="Addressed","Low",(IF('Screening Questions (Step 1)'!D40="Partially Addressed","Medium",IF('Screening Questions (Step 1)'!D40="Not Addressed","High"," "))))</f>
        <v> </v>
      </c>
      <c r="G48" s="20"/>
      <c r="H48" s="1">
        <f t="shared" si="0"/>
        <v>0</v>
      </c>
      <c r="I48" s="20"/>
      <c r="J48" s="34">
        <f t="shared" si="1"/>
        <v>0</v>
      </c>
      <c r="K48" s="34">
        <f t="shared" si="2"/>
        <v>0</v>
      </c>
      <c r="L48" s="34" t="str">
        <f t="shared" si="3"/>
        <v> </v>
      </c>
    </row>
    <row r="49" spans="1:12" ht="65.25" customHeight="1">
      <c r="A49" s="33" t="s">
        <v>77</v>
      </c>
      <c r="B49" s="33" t="str">
        <f>'Screening Questions (Step 1)'!E41</f>
        <v>Unauthorized information processing activities occur undetected due to lack of consistent logging and monitoring activities. [TVS019]</v>
      </c>
      <c r="C49" s="33" t="str">
        <f>'People and Processes  (Step 2a)'!C75</f>
        <v>Policies and procedures for information system monitoring have been established and implemented.  This is done to institute consistency and standards in computer activity logging, computer activity monitoring and reporting of any system events. [RCM019]</v>
      </c>
      <c r="D49" s="22"/>
      <c r="E49" s="20"/>
      <c r="F49" s="34" t="str">
        <f>IF('Screening Questions (Step 1)'!D41="Addressed","Low",(IF('Screening Questions (Step 1)'!D41="Partially Addressed","Medium",IF('Screening Questions (Step 1)'!D41="Not Addressed","High"," "))))</f>
        <v> </v>
      </c>
      <c r="G49" s="20"/>
      <c r="H49" s="1">
        <f t="shared" si="0"/>
        <v>0</v>
      </c>
      <c r="I49" s="20"/>
      <c r="J49" s="34">
        <f t="shared" si="1"/>
        <v>0</v>
      </c>
      <c r="K49" s="34">
        <f t="shared" si="2"/>
        <v>0</v>
      </c>
      <c r="L49" s="34" t="str">
        <f t="shared" si="3"/>
        <v> </v>
      </c>
    </row>
    <row r="50" spans="1:12" ht="96">
      <c r="A50" s="33" t="s">
        <v>77</v>
      </c>
      <c r="B50" s="33" t="str">
        <f>'Screening Questions (Step 1)'!E42</f>
        <v>Media (e.g., documents, computer media (e.g. tapes, disks), input/output data, system documentation) is compromised by unauthorized parties due to ineffective handling procedures. [TVS020]</v>
      </c>
      <c r="C50" s="33" t="str">
        <f>'People and Processes  (Step 2a)'!C76</f>
        <v>Operating procedures are established to protect documents, computer media (e.g., tapes, disks), input/output data and system documentation.  This is done to protect sensitive information from unauthorized disclosure, modification, removal, and destruction. [RCM020]</v>
      </c>
      <c r="D50" s="22"/>
      <c r="E50" s="20"/>
      <c r="F50" s="34" t="str">
        <f>IF('Screening Questions (Step 1)'!D42="Addressed","Low",(IF('Screening Questions (Step 1)'!D42="Partially Addressed","Medium",IF('Screening Questions (Step 1)'!D42="Not Addressed","High"," "))))</f>
        <v> </v>
      </c>
      <c r="G50" s="20"/>
      <c r="H50" s="1">
        <f t="shared" si="0"/>
        <v>0</v>
      </c>
      <c r="I50" s="20"/>
      <c r="J50" s="34">
        <f t="shared" si="1"/>
        <v>0</v>
      </c>
      <c r="K50" s="34">
        <f t="shared" si="2"/>
        <v>0</v>
      </c>
      <c r="L50" s="34" t="str">
        <f t="shared" si="3"/>
        <v> </v>
      </c>
    </row>
    <row r="51" spans="1:12" ht="97.5" customHeight="1">
      <c r="A51" s="33" t="s">
        <v>77</v>
      </c>
      <c r="B51" s="33" t="str">
        <f>'Screening Questions (Step 1)'!E44</f>
        <v>The production environment is impacted due to the lack of separation of development and production environments. [TVS022]</v>
      </c>
      <c r="C51" s="33" t="str">
        <f>'People and Processes  (Step 2a)'!C78</f>
        <v>Development, test, and operational facilities are separated from one another.  This is done to reduce the risks of unauthorized access or unauthorized changes to the computer operational system or to any software applications running upon the operating system. [RCM022]</v>
      </c>
      <c r="D51" s="22"/>
      <c r="E51" s="20"/>
      <c r="F51" s="34" t="str">
        <f>IF('Screening Questions (Step 1)'!D44="Addressed","Low",(IF('Screening Questions (Step 1)'!D44="Partially Addressed","Medium",IF('Screening Questions (Step 1)'!D44="Not Addressed","High"," "))))</f>
        <v> </v>
      </c>
      <c r="G51" s="20"/>
      <c r="H51" s="1">
        <f t="shared" si="0"/>
        <v>0</v>
      </c>
      <c r="I51" s="20"/>
      <c r="J51" s="34">
        <f t="shared" si="1"/>
        <v>0</v>
      </c>
      <c r="K51" s="34">
        <f t="shared" si="2"/>
        <v>0</v>
      </c>
      <c r="L51" s="34" t="str">
        <f t="shared" si="3"/>
        <v> </v>
      </c>
    </row>
    <row r="52" spans="1:12" ht="72">
      <c r="A52" s="33" t="s">
        <v>77</v>
      </c>
      <c r="B52" s="33" t="str">
        <f>'Screening Questions (Step 1)'!E46</f>
        <v>The change management process in place does not adequately protect the environment from disruptive changes in production. [TVS024]</v>
      </c>
      <c r="C52" s="33" t="str">
        <f>'People and Processes  (Step 2a)'!C80</f>
        <v>Formal 'change policies and procedures'  have been established to manage the implementation of changes to assure the adherence to standards and security practices. [RCM024]</v>
      </c>
      <c r="D52" s="22"/>
      <c r="E52" s="20"/>
      <c r="F52" s="34" t="str">
        <f>IF('Screening Questions (Step 1)'!D46="Addressed","Low",(IF('Screening Questions (Step 1)'!D46="Partially Addressed","Medium",IF('Screening Questions (Step 1)'!D46="Not Addressed","High"," "))))</f>
        <v> </v>
      </c>
      <c r="G52" s="20"/>
      <c r="H52" s="1">
        <f t="shared" si="0"/>
        <v>0</v>
      </c>
      <c r="I52" s="20"/>
      <c r="J52" s="34">
        <f t="shared" si="1"/>
        <v>0</v>
      </c>
      <c r="K52" s="34">
        <f t="shared" si="2"/>
        <v>0</v>
      </c>
      <c r="L52" s="34" t="str">
        <f t="shared" si="3"/>
        <v> </v>
      </c>
    </row>
    <row r="53" spans="1:12" ht="93.75" customHeight="1">
      <c r="A53" s="33" t="s">
        <v>53</v>
      </c>
      <c r="B53" s="33" t="str">
        <f>'Screening Questions (Step 1)'!E48</f>
        <v>Security incidents are not managed with a consistent and effective approach. [TVS025]</v>
      </c>
      <c r="C53" s="33" t="str">
        <f>'People and Processes  (Step 2a)'!C81</f>
        <v>A consistent approach to managing information security incidents, consistent with applicable law, is in place to handle information security events and weaknesses once they are reported. Activities such as incident reporting, organizational response, relocation of operations, evidence collection and system recovery are all components of incident response. [RCM025]</v>
      </c>
      <c r="D53" s="22"/>
      <c r="E53" s="20"/>
      <c r="F53" s="34" t="str">
        <f>IF('Screening Questions (Step 1)'!D48="Addressed","Low",(IF('Screening Questions (Step 1)'!D48="Partially Addressed","Medium",IF('Screening Questions (Step 1)'!D48="Not Addressed","High"," "))))</f>
        <v> </v>
      </c>
      <c r="G53" s="20"/>
      <c r="H53" s="1">
        <f t="shared" si="0"/>
        <v>0</v>
      </c>
      <c r="I53" s="20"/>
      <c r="J53" s="34">
        <f t="shared" si="1"/>
        <v>0</v>
      </c>
      <c r="K53" s="34">
        <f t="shared" si="2"/>
        <v>0</v>
      </c>
      <c r="L53" s="34" t="str">
        <f t="shared" si="3"/>
        <v> </v>
      </c>
    </row>
    <row r="54" spans="1:12" ht="78.75" customHeight="1">
      <c r="A54" s="33" t="s">
        <v>48</v>
      </c>
      <c r="B54" s="33" t="str">
        <f>'Screening Questions (Step 1)'!E50</f>
        <v>Information systems cannot be recovered due to a lack of written disaster recovery plans. [TVS026]</v>
      </c>
      <c r="C54" s="33" t="str">
        <f>'People and Processes  (Step 2a)'!C82</f>
        <v>Backup and Recovery plans are documented, distributed through the organization and easily obtained by office personnel in the event that an event occurs. The DR Plan must identify the required actions to undertake following interruption to, or failure of, critical IT systems. [RCM026]</v>
      </c>
      <c r="D54" s="22"/>
      <c r="E54" s="20"/>
      <c r="F54" s="34" t="str">
        <f>IF('Screening Questions (Step 1)'!D50="Addressed","Low",(IF('Screening Questions (Step 1)'!D50="Partially Addressed","Medium",IF('Screening Questions (Step 1)'!D50="Not Addressed","High"," "))))</f>
        <v> </v>
      </c>
      <c r="G54" s="20"/>
      <c r="H54" s="1">
        <f t="shared" si="0"/>
        <v>0</v>
      </c>
      <c r="I54" s="20"/>
      <c r="J54" s="34">
        <f t="shared" si="1"/>
        <v>0</v>
      </c>
      <c r="K54" s="34">
        <f t="shared" si="2"/>
        <v>0</v>
      </c>
      <c r="L54" s="34" t="str">
        <f t="shared" si="3"/>
        <v> </v>
      </c>
    </row>
    <row r="55" spans="1:12" ht="13.5" customHeight="1">
      <c r="A55" s="23"/>
      <c r="B55" s="23"/>
      <c r="C55" s="23"/>
      <c r="D55" s="23"/>
      <c r="E55" s="43"/>
      <c r="F55" s="50"/>
      <c r="G55" s="43"/>
      <c r="H55" s="1">
        <f>IF(G55="Not Likely","1",(IF(G55="Likely",2,IF(G55="Very Likely",3,0))))</f>
        <v>0</v>
      </c>
      <c r="I55" s="43"/>
      <c r="J55" s="34">
        <f>IF(I55="Low","1",(IF(I55="Medium",2,IF(I55="High",3,0))))</f>
        <v>0</v>
      </c>
      <c r="K55" s="34">
        <f>H55*J55</f>
        <v>0</v>
      </c>
      <c r="L55" s="51"/>
    </row>
    <row r="56" spans="1:12" ht="13.5" customHeight="1">
      <c r="A56" s="23"/>
      <c r="B56" s="23"/>
      <c r="C56" s="23"/>
      <c r="D56" s="23"/>
      <c r="E56" s="43"/>
      <c r="F56" s="50"/>
      <c r="G56" s="43"/>
      <c r="H56" s="1">
        <f>IF(G56="Not Likely","1",(IF(G56="Likely",2,IF(G56="Very Likely",3,0))))</f>
        <v>0</v>
      </c>
      <c r="I56" s="43"/>
      <c r="J56" s="34">
        <f>IF(I56="Low","1",(IF(I56="Medium",2,IF(I56="High",3,0))))</f>
        <v>0</v>
      </c>
      <c r="K56" s="34">
        <f>H56*J56</f>
        <v>0</v>
      </c>
      <c r="L56" s="51"/>
    </row>
    <row r="57" spans="1:12" ht="13.5" customHeight="1">
      <c r="A57" s="23"/>
      <c r="B57" s="23"/>
      <c r="C57" s="23"/>
      <c r="D57" s="23"/>
      <c r="E57" s="43"/>
      <c r="F57" s="50"/>
      <c r="G57" s="43"/>
      <c r="H57" s="1">
        <f>IF(G57="Not Likely","1",(IF(G57="Likely",2,IF(G57="Very Likely",3,0))))</f>
        <v>0</v>
      </c>
      <c r="I57" s="43"/>
      <c r="J57" s="34">
        <f>IF(I57="Low","1",(IF(I57="Medium",2,IF(I57="High",3,0))))</f>
        <v>0</v>
      </c>
      <c r="K57" s="34">
        <f>H57*J57</f>
        <v>0</v>
      </c>
      <c r="L57" s="51"/>
    </row>
    <row r="58" spans="1:12" ht="13.5" customHeight="1">
      <c r="A58" s="23"/>
      <c r="B58" s="23"/>
      <c r="C58" s="23"/>
      <c r="D58" s="23"/>
      <c r="E58" s="43"/>
      <c r="F58" s="50"/>
      <c r="G58" s="43"/>
      <c r="H58" s="1">
        <f>IF(G58="Not Likely","1",(IF(G58="Likely",2,IF(G58="Very Likely",3,0))))</f>
        <v>0</v>
      </c>
      <c r="I58" s="43"/>
      <c r="J58" s="34">
        <f>IF(I58="Low","1",(IF(I58="Medium",2,IF(I58="High",3,0))))</f>
        <v>0</v>
      </c>
      <c r="K58" s="34">
        <f>H58*J58</f>
        <v>0</v>
      </c>
      <c r="L58" s="51"/>
    </row>
  </sheetData>
  <sheetProtection/>
  <mergeCells count="4">
    <mergeCell ref="B33:C33"/>
    <mergeCell ref="D33:E33"/>
    <mergeCell ref="G33:L33"/>
    <mergeCell ref="A1:L1"/>
  </mergeCells>
  <conditionalFormatting sqref="F35:F54">
    <cfRule type="containsText" priority="4" dxfId="12" operator="containsText" stopIfTrue="1" text="Low">
      <formula>NOT(ISERROR(SEARCH("Low",F35)))</formula>
    </cfRule>
    <cfRule type="containsText" priority="5" dxfId="13" operator="containsText" stopIfTrue="1" text="Medium">
      <formula>NOT(ISERROR(SEARCH("Medium",F35)))</formula>
    </cfRule>
    <cfRule type="containsText" priority="6" dxfId="14" operator="containsText" stopIfTrue="1" text="High">
      <formula>NOT(ISERROR(SEARCH("High",F35)))</formula>
    </cfRule>
  </conditionalFormatting>
  <conditionalFormatting sqref="L35:L54">
    <cfRule type="containsText" priority="1" dxfId="12" operator="containsText" stopIfTrue="1" text="Low">
      <formula>NOT(ISERROR(SEARCH("Low",L35)))</formula>
    </cfRule>
    <cfRule type="containsText" priority="2" dxfId="1" operator="containsText" stopIfTrue="1" text="Medium">
      <formula>NOT(ISERROR(SEARCH("Medium",L35)))</formula>
    </cfRule>
    <cfRule type="containsText" priority="3" dxfId="14" operator="containsText" stopIfTrue="1" text="High">
      <formula>NOT(ISERROR(SEARCH("High",L35)))</formula>
    </cfRule>
  </conditionalFormatting>
  <dataValidations count="6">
    <dataValidation type="whole" allowBlank="1" showInputMessage="1" showErrorMessage="1" sqref="B59:B64402">
      <formula1>1</formula1>
      <formula2>5</formula2>
    </dataValidation>
    <dataValidation type="list" allowBlank="1" showInputMessage="1" showErrorMessage="1" sqref="G34 G59:G65536">
      <formula1>likely</formula1>
    </dataValidation>
    <dataValidation type="list" allowBlank="1" showInputMessage="1" showErrorMessage="1" sqref="E33:E34 E59:E65536">
      <formula1>effective1</formula1>
    </dataValidation>
    <dataValidation type="list" allowBlank="1" showInputMessage="1" showErrorMessage="1" sqref="I35:I58">
      <formula1>"High, Medium, Low"</formula1>
    </dataValidation>
    <dataValidation type="list" allowBlank="1" showInputMessage="1" showErrorMessage="1" sqref="E35:E58">
      <formula1>"Effective, Partially Effective, Not Effective"</formula1>
    </dataValidation>
    <dataValidation type="list" allowBlank="1" showInputMessage="1" showErrorMessage="1" sqref="G35:G58">
      <formula1>"Very Likely, Likely, Not Likely"</formula1>
    </dataValidation>
  </dataValidations>
  <printOptions/>
  <pageMargins left="0.5" right="0.5" top="0.5" bottom="0.5" header="0.5" footer="0.5"/>
  <pageSetup horizontalDpi="600" verticalDpi="600" orientation="landscape" paperSize="5" r:id="rId2"/>
  <headerFooter alignWithMargins="0">
    <oddFooter>&amp;C&amp;P of &amp;N</oddFooter>
  </headerFooter>
  <rowBreaks count="2" manualBreakCount="2">
    <brk id="19" max="255" man="1"/>
    <brk id="32" max="255" man="1"/>
  </rowBreaks>
  <drawing r:id="rId1"/>
</worksheet>
</file>

<file path=xl/worksheets/sheet7.xml><?xml version="1.0" encoding="utf-8"?>
<worksheet xmlns="http://schemas.openxmlformats.org/spreadsheetml/2006/main" xmlns:r="http://schemas.openxmlformats.org/officeDocument/2006/relationships">
  <dimension ref="A1:E172"/>
  <sheetViews>
    <sheetView zoomScalePageLayoutView="0" workbookViewId="0" topLeftCell="A1">
      <selection activeCell="D105" sqref="D105"/>
    </sheetView>
  </sheetViews>
  <sheetFormatPr defaultColWidth="9.140625" defaultRowHeight="19.5" customHeight="1"/>
  <cols>
    <col min="1" max="1" width="31.28125" style="2" customWidth="1"/>
    <col min="2" max="2" width="15.57421875" style="77" customWidth="1"/>
    <col min="3" max="3" width="32.00390625" style="61" customWidth="1"/>
    <col min="4" max="4" width="53.421875" style="61" customWidth="1"/>
    <col min="5" max="5" width="25.00390625" style="61" customWidth="1"/>
    <col min="6" max="16384" width="9.140625" style="2" customWidth="1"/>
  </cols>
  <sheetData>
    <row r="1" spans="1:5" ht="26.25">
      <c r="A1" s="94" t="s">
        <v>68</v>
      </c>
      <c r="B1" s="94"/>
      <c r="C1" s="94"/>
      <c r="D1" s="94"/>
      <c r="E1" s="94"/>
    </row>
    <row r="2" spans="1:5" s="3" customFormat="1" ht="26.25">
      <c r="A2" s="56"/>
      <c r="B2" s="57"/>
      <c r="C2" s="56"/>
      <c r="D2" s="56"/>
      <c r="E2" s="56"/>
    </row>
    <row r="3" spans="1:5" s="3" customFormat="1" ht="26.25">
      <c r="A3" s="56"/>
      <c r="B3" s="57"/>
      <c r="C3" s="56"/>
      <c r="D3" s="56"/>
      <c r="E3" s="56"/>
    </row>
    <row r="4" spans="1:5" s="3" customFormat="1" ht="26.25">
      <c r="A4" s="56"/>
      <c r="B4" s="57"/>
      <c r="C4" s="56"/>
      <c r="D4" s="56"/>
      <c r="E4" s="56"/>
    </row>
    <row r="5" spans="1:5" s="3" customFormat="1" ht="26.25">
      <c r="A5" s="56"/>
      <c r="B5" s="57"/>
      <c r="C5" s="56"/>
      <c r="D5" s="56"/>
      <c r="E5" s="56"/>
    </row>
    <row r="6" spans="1:5" s="3" customFormat="1" ht="26.25">
      <c r="A6" s="56"/>
      <c r="B6" s="57"/>
      <c r="C6" s="56"/>
      <c r="D6" s="56"/>
      <c r="E6" s="56"/>
    </row>
    <row r="7" spans="1:5" s="3" customFormat="1" ht="26.25">
      <c r="A7" s="56"/>
      <c r="B7" s="57"/>
      <c r="C7" s="56"/>
      <c r="D7" s="56"/>
      <c r="E7" s="56"/>
    </row>
    <row r="8" spans="1:5" s="3" customFormat="1" ht="26.25">
      <c r="A8" s="56"/>
      <c r="B8" s="57"/>
      <c r="C8" s="56"/>
      <c r="D8" s="56"/>
      <c r="E8" s="56"/>
    </row>
    <row r="9" spans="1:5" s="3" customFormat="1" ht="26.25">
      <c r="A9" s="56"/>
      <c r="B9" s="57"/>
      <c r="C9" s="56"/>
      <c r="D9" s="56"/>
      <c r="E9" s="56"/>
    </row>
    <row r="10" spans="1:5" s="3" customFormat="1" ht="26.25">
      <c r="A10" s="56"/>
      <c r="B10" s="57"/>
      <c r="C10" s="56"/>
      <c r="D10" s="56"/>
      <c r="E10" s="56"/>
    </row>
    <row r="11" spans="1:5" s="3" customFormat="1" ht="26.25">
      <c r="A11" s="56"/>
      <c r="B11" s="57"/>
      <c r="C11" s="56"/>
      <c r="D11" s="56"/>
      <c r="E11" s="56"/>
    </row>
    <row r="12" spans="1:5" s="3" customFormat="1" ht="26.25">
      <c r="A12" s="56"/>
      <c r="B12" s="57"/>
      <c r="C12" s="56"/>
      <c r="D12" s="56"/>
      <c r="E12" s="56"/>
    </row>
    <row r="13" spans="1:5" s="3" customFormat="1" ht="26.25">
      <c r="A13" s="56"/>
      <c r="B13" s="57"/>
      <c r="C13" s="56"/>
      <c r="D13" s="56"/>
      <c r="E13" s="56"/>
    </row>
    <row r="14" spans="1:5" s="3" customFormat="1" ht="26.25">
      <c r="A14" s="56"/>
      <c r="B14" s="57"/>
      <c r="C14" s="56"/>
      <c r="D14" s="56"/>
      <c r="E14" s="56"/>
    </row>
    <row r="15" spans="1:5" s="3" customFormat="1" ht="26.25">
      <c r="A15" s="56"/>
      <c r="B15" s="57"/>
      <c r="C15" s="56"/>
      <c r="D15" s="56"/>
      <c r="E15" s="56"/>
    </row>
    <row r="16" spans="1:5" s="3" customFormat="1" ht="26.25" hidden="1">
      <c r="A16" s="56"/>
      <c r="B16" s="57"/>
      <c r="C16" s="56"/>
      <c r="D16" s="56"/>
      <c r="E16" s="56"/>
    </row>
    <row r="17" spans="1:5" s="3" customFormat="1" ht="26.25" hidden="1">
      <c r="A17" s="56"/>
      <c r="B17" s="57"/>
      <c r="C17" s="56"/>
      <c r="D17" s="56"/>
      <c r="E17" s="56"/>
    </row>
    <row r="18" spans="1:5" s="3" customFormat="1" ht="26.25" hidden="1">
      <c r="A18" s="57"/>
      <c r="B18" s="57">
        <v>0</v>
      </c>
      <c r="C18" s="57"/>
      <c r="D18" s="57"/>
      <c r="E18" s="58"/>
    </row>
    <row r="19" spans="1:4" ht="26.25">
      <c r="A19" s="75" t="s">
        <v>63</v>
      </c>
      <c r="B19" s="60">
        <v>0</v>
      </c>
      <c r="C19" s="57"/>
      <c r="D19" s="57"/>
    </row>
    <row r="20" spans="1:4" ht="26.25">
      <c r="A20" s="75" t="s">
        <v>64</v>
      </c>
      <c r="B20" s="60">
        <v>0</v>
      </c>
      <c r="C20" s="57"/>
      <c r="D20" s="57"/>
    </row>
    <row r="21" spans="1:4" ht="30">
      <c r="A21" s="76" t="s">
        <v>73</v>
      </c>
      <c r="B21" s="60">
        <f>SUM(B19:B20)</f>
        <v>0</v>
      </c>
      <c r="C21" s="57"/>
      <c r="D21" s="57"/>
    </row>
    <row r="22" spans="1:4" ht="26.25" hidden="1">
      <c r="A22" s="57"/>
      <c r="B22" s="57"/>
      <c r="C22" s="57"/>
      <c r="D22" s="57"/>
    </row>
    <row r="23" spans="1:5" ht="23.25">
      <c r="A23" s="95" t="s">
        <v>59</v>
      </c>
      <c r="B23" s="95"/>
      <c r="C23" s="95"/>
      <c r="D23" s="95"/>
      <c r="E23" s="95"/>
    </row>
    <row r="24" spans="1:5" ht="37.5">
      <c r="A24" s="62" t="s">
        <v>72</v>
      </c>
      <c r="B24" s="62" t="s">
        <v>1</v>
      </c>
      <c r="C24" s="62" t="s">
        <v>127</v>
      </c>
      <c r="D24" s="62" t="s">
        <v>2</v>
      </c>
      <c r="E24" s="62" t="s">
        <v>74</v>
      </c>
    </row>
    <row r="25" spans="1:5" ht="15">
      <c r="A25" s="96" t="s">
        <v>66</v>
      </c>
      <c r="B25" s="96"/>
      <c r="C25" s="96"/>
      <c r="D25" s="96"/>
      <c r="E25" s="96"/>
    </row>
    <row r="26" spans="1:5" s="65" customFormat="1" ht="15" hidden="1">
      <c r="A26" s="63">
        <f>IF(OR('People and Processes  (Step 2a)'!$L57="Medium",'People and Processes  (Step 2a)'!$L57="High"),'People and Processes  (Step 2a)'!$B57,"")</f>
      </c>
      <c r="B26" s="78">
        <f>IF(OR('People and Processes  (Step 2a)'!$L57="Medium",'People and Processes  (Step 2a)'!$L57="High"),'People and Processes  (Step 2a)'!$L57,"")</f>
      </c>
      <c r="C26" s="64">
        <f>IF(OR('People and Processes  (Step 2a)'!$L57="Medium",'People and Processes  (Step 2a)'!$L57="High"),IF(ISBLANK('People and Processes  (Step 2a)'!$D57),"",'People and Processes  (Step 2a)'!$D57),"")</f>
      </c>
      <c r="D26" s="63">
        <f>IF(OR('People and Processes  (Step 2a)'!$L57="Medium",'People and Processes  (Step 2a)'!$L57="High"),'People and Processes  (Step 2a)'!$C57,"")</f>
      </c>
      <c r="E26" s="54"/>
    </row>
    <row r="27" spans="1:5" ht="15" hidden="1">
      <c r="A27" s="63">
        <f>IF(OR('People and Processes  (Step 2a)'!$L58="Medium",'People and Processes  (Step 2a)'!$L58="High"),'People and Processes  (Step 2a)'!$B58,"")</f>
      </c>
      <c r="B27" s="59">
        <f>IF(OR('People and Processes  (Step 2a)'!$L58="Medium",'People and Processes  (Step 2a)'!$L58="High"),'People and Processes  (Step 2a)'!$L58,"")</f>
      </c>
      <c r="C27" s="64">
        <f>IF(OR('People and Processes  (Step 2a)'!$L58="Medium",'People and Processes  (Step 2a)'!$L58="High"),IF(ISBLANK('People and Processes  (Step 2a)'!$D58),"",'People and Processes  (Step 2a)'!$D58),"")</f>
      </c>
      <c r="D27" s="63">
        <f>IF(OR('People and Processes  (Step 2a)'!$L58="Medium",'People and Processes  (Step 2a)'!$L58="High"),'People and Processes  (Step 2a)'!$C58,"")</f>
      </c>
      <c r="E27" s="54"/>
    </row>
    <row r="28" spans="1:5" ht="15" hidden="1">
      <c r="A28" s="63">
        <f>IF(OR('People and Processes  (Step 2a)'!$L59="Medium",'People and Processes  (Step 2a)'!$L59="High"),'People and Processes  (Step 2a)'!$B59,"")</f>
      </c>
      <c r="B28" s="59">
        <f>IF(OR('People and Processes  (Step 2a)'!$L59="Medium",'People and Processes  (Step 2a)'!$L59="High"),'People and Processes  (Step 2a)'!$L59,"")</f>
      </c>
      <c r="C28" s="64">
        <f>IF(OR('People and Processes  (Step 2a)'!$L59="Medium",'People and Processes  (Step 2a)'!$L59="High"),IF(ISBLANK('People and Processes  (Step 2a)'!$D59),"",'People and Processes  (Step 2a)'!$D59),"")</f>
      </c>
      <c r="D28" s="63">
        <f>IF(OR('People and Processes  (Step 2a)'!$L59="Medium",'People and Processes  (Step 2a)'!$L59="High"),'People and Processes  (Step 2a)'!$C59,"")</f>
      </c>
      <c r="E28" s="54"/>
    </row>
    <row r="29" spans="1:5" ht="15" hidden="1">
      <c r="A29" s="63">
        <f>IF(OR('People and Processes  (Step 2a)'!$L60="Medium",'People and Processes  (Step 2a)'!$L60="High"),'People and Processes  (Step 2a)'!$B60,"")</f>
      </c>
      <c r="B29" s="59">
        <f>IF(OR('People and Processes  (Step 2a)'!$L60="Medium",'People and Processes  (Step 2a)'!$L60="High"),'People and Processes  (Step 2a)'!$L60,"")</f>
      </c>
      <c r="C29" s="64">
        <f>IF(OR('People and Processes  (Step 2a)'!$L60="Medium",'People and Processes  (Step 2a)'!$L60="High"),IF(ISBLANK('People and Processes  (Step 2a)'!$D60),"",'People and Processes  (Step 2a)'!$D60),"")</f>
      </c>
      <c r="D29" s="63">
        <f>IF(OR('People and Processes  (Step 2a)'!$L60="Medium",'People and Processes  (Step 2a)'!$L60="High"),'People and Processes  (Step 2a)'!$C60,"")</f>
      </c>
      <c r="E29" s="54"/>
    </row>
    <row r="30" spans="1:5" ht="15" hidden="1">
      <c r="A30" s="63">
        <f>IF(OR('People and Processes  (Step 2a)'!$L61="Medium",'People and Processes  (Step 2a)'!$L61="High"),'People and Processes  (Step 2a)'!$B61,"")</f>
      </c>
      <c r="B30" s="59">
        <f>IF(OR('People and Processes  (Step 2a)'!$L61="Medium",'People and Processes  (Step 2a)'!$L61="High"),'People and Processes  (Step 2a)'!$L61,"")</f>
      </c>
      <c r="C30" s="64">
        <f>IF(OR('People and Processes  (Step 2a)'!$L61="Medium",'People and Processes  (Step 2a)'!$L61="High"),IF(ISBLANK('People and Processes  (Step 2a)'!$D61),"",'People and Processes  (Step 2a)'!$D61),"")</f>
      </c>
      <c r="D30" s="63">
        <f>IF(OR('People and Processes  (Step 2a)'!$L61="Medium",'People and Processes  (Step 2a)'!$L61="High"),'People and Processes  (Step 2a)'!$C61,"")</f>
      </c>
      <c r="E30" s="54"/>
    </row>
    <row r="31" spans="1:5" ht="15" hidden="1">
      <c r="A31" s="63">
        <f>IF(OR('People and Processes  (Step 2a)'!$L62="Medium",'People and Processes  (Step 2a)'!$L62="High"),'People and Processes  (Step 2a)'!$B62,"")</f>
      </c>
      <c r="B31" s="59">
        <f>IF(OR('People and Processes  (Step 2a)'!$L62="Medium",'People and Processes  (Step 2a)'!$L62="High"),'People and Processes  (Step 2a)'!$L62,"")</f>
      </c>
      <c r="C31" s="64">
        <f>IF(OR('People and Processes  (Step 2a)'!$L62="Medium",'People and Processes  (Step 2a)'!$L62="High"),IF(ISBLANK('People and Processes  (Step 2a)'!$D62),"",'People and Processes  (Step 2a)'!$D62),"")</f>
      </c>
      <c r="D31" s="63">
        <f>IF(OR('People and Processes  (Step 2a)'!$L62="Medium",'People and Processes  (Step 2a)'!$L62="High"),'People and Processes  (Step 2a)'!$C62,"")</f>
      </c>
      <c r="E31" s="54"/>
    </row>
    <row r="32" spans="1:5" ht="15" hidden="1">
      <c r="A32" s="63">
        <f>IF(OR('People and Processes  (Step 2a)'!$L63="Medium",'People and Processes  (Step 2a)'!$L63="High"),'People and Processes  (Step 2a)'!$B63,"")</f>
      </c>
      <c r="B32" s="59">
        <f>IF(OR('People and Processes  (Step 2a)'!$L63="Medium",'People and Processes  (Step 2a)'!$L63="High"),'People and Processes  (Step 2a)'!$L63,"")</f>
      </c>
      <c r="C32" s="64">
        <f>IF(OR('People and Processes  (Step 2a)'!$L63="Medium",'People and Processes  (Step 2a)'!$L63="High"),IF(ISBLANK('People and Processes  (Step 2a)'!$D63),"",'People and Processes  (Step 2a)'!$D63),"")</f>
      </c>
      <c r="D32" s="63">
        <f>IF(OR('People and Processes  (Step 2a)'!$L63="Medium",'People and Processes  (Step 2a)'!$L63="High"),'People and Processes  (Step 2a)'!$C63,"")</f>
      </c>
      <c r="E32" s="54"/>
    </row>
    <row r="33" spans="1:5" ht="15" hidden="1">
      <c r="A33" s="63">
        <f>IF(OR('People and Processes  (Step 2a)'!$L64="Medium",'People and Processes  (Step 2a)'!$L64="High"),'People and Processes  (Step 2a)'!$B64,"")</f>
      </c>
      <c r="B33" s="59">
        <f>IF(OR('People and Processes  (Step 2a)'!$L64="Medium",'People and Processes  (Step 2a)'!$L64="High"),'People and Processes  (Step 2a)'!$L64,"")</f>
      </c>
      <c r="C33" s="64">
        <f>IF(OR('People and Processes  (Step 2a)'!$L64="Medium",'People and Processes  (Step 2a)'!$L64="High"),IF(ISBLANK('People and Processes  (Step 2a)'!$D64),"",'People and Processes  (Step 2a)'!$D64),"")</f>
      </c>
      <c r="D33" s="63">
        <f>IF(OR('People and Processes  (Step 2a)'!$L64="Medium",'People and Processes  (Step 2a)'!$L64="High"),'People and Processes  (Step 2a)'!$C64,"")</f>
      </c>
      <c r="E33" s="54"/>
    </row>
    <row r="34" spans="1:5" ht="15" hidden="1">
      <c r="A34" s="63">
        <f>IF(OR('People and Processes  (Step 2a)'!$L65="Medium",'People and Processes  (Step 2a)'!$L65="High"),'People and Processes  (Step 2a)'!$B65,"")</f>
      </c>
      <c r="B34" s="59">
        <f>IF(OR('People and Processes  (Step 2a)'!$L65="Medium",'People and Processes  (Step 2a)'!$L65="High"),'People and Processes  (Step 2a)'!$L65,"")</f>
      </c>
      <c r="C34" s="64">
        <f>IF(OR('People and Processes  (Step 2a)'!$L65="Medium",'People and Processes  (Step 2a)'!$L65="High"),IF(ISBLANK('People and Processes  (Step 2a)'!$D65),"",'People and Processes  (Step 2a)'!$D65),"")</f>
      </c>
      <c r="D34" s="63">
        <f>IF(OR('People and Processes  (Step 2a)'!$L65="Medium",'People and Processes  (Step 2a)'!$L65="High"),'People and Processes  (Step 2a)'!$C65,"")</f>
      </c>
      <c r="E34" s="54"/>
    </row>
    <row r="35" spans="1:5" ht="15" hidden="1">
      <c r="A35" s="63">
        <f>IF(OR('People and Processes  (Step 2a)'!$L66="Medium",'People and Processes  (Step 2a)'!$L66="High"),'People and Processes  (Step 2a)'!$B66,"")</f>
      </c>
      <c r="B35" s="59">
        <f>IF(OR('People and Processes  (Step 2a)'!$L66="Medium",'People and Processes  (Step 2a)'!$L66="High"),'People and Processes  (Step 2a)'!$L66,"")</f>
      </c>
      <c r="C35" s="64">
        <f>IF(OR('People and Processes  (Step 2a)'!$L66="Medium",'People and Processes  (Step 2a)'!$L66="High"),IF(ISBLANK('People and Processes  (Step 2a)'!$D66),"",'People and Processes  (Step 2a)'!$D66),"")</f>
      </c>
      <c r="D35" s="63">
        <f>IF(OR('People and Processes  (Step 2a)'!$L66="Medium",'People and Processes  (Step 2a)'!$L66="High"),'People and Processes  (Step 2a)'!$C66,"")</f>
      </c>
      <c r="E35" s="54"/>
    </row>
    <row r="36" spans="1:5" ht="15" hidden="1">
      <c r="A36" s="63">
        <f>IF(OR('People and Processes  (Step 2a)'!$L67="Medium",'People and Processes  (Step 2a)'!$L67="High"),'People and Processes  (Step 2a)'!$B67,"")</f>
      </c>
      <c r="B36" s="59">
        <f>IF(OR('People and Processes  (Step 2a)'!$L67="Medium",'People and Processes  (Step 2a)'!$L67="High"),'People and Processes  (Step 2a)'!$L67,"")</f>
      </c>
      <c r="C36" s="64">
        <f>IF(OR('People and Processes  (Step 2a)'!$L67="Medium",'People and Processes  (Step 2a)'!$L67="High"),IF(ISBLANK('People and Processes  (Step 2a)'!$D67),"",'People and Processes  (Step 2a)'!$D67),"")</f>
      </c>
      <c r="D36" s="63">
        <f>IF(OR('People and Processes  (Step 2a)'!$L67="Medium",'People and Processes  (Step 2a)'!$L67="High"),'People and Processes  (Step 2a)'!$C67,"")</f>
      </c>
      <c r="E36" s="54"/>
    </row>
    <row r="37" spans="1:5" ht="15" hidden="1">
      <c r="A37" s="63">
        <f>IF(OR('People and Processes  (Step 2a)'!$L68="Medium",'People and Processes  (Step 2a)'!$L68="High"),'People and Processes  (Step 2a)'!$B68,"")</f>
      </c>
      <c r="B37" s="59">
        <f>IF(OR('People and Processes  (Step 2a)'!$L68="Medium",'People and Processes  (Step 2a)'!$L68="High"),'People and Processes  (Step 2a)'!$L68,"")</f>
      </c>
      <c r="C37" s="64">
        <f>IF(OR('People and Processes  (Step 2a)'!$L68="Medium",'People and Processes  (Step 2a)'!$L68="High"),IF(ISBLANK('People and Processes  (Step 2a)'!$D68),"",'People and Processes  (Step 2a)'!$D68),"")</f>
      </c>
      <c r="D37" s="63">
        <f>IF(OR('People and Processes  (Step 2a)'!$L68="Medium",'People and Processes  (Step 2a)'!$L68="High"),'People and Processes  (Step 2a)'!$C68,"")</f>
      </c>
      <c r="E37" s="54"/>
    </row>
    <row r="38" spans="1:5" ht="15" hidden="1">
      <c r="A38" s="63">
        <f>IF(OR('People and Processes  (Step 2a)'!$L69="Medium",'People and Processes  (Step 2a)'!$L69="High"),'People and Processes  (Step 2a)'!$B69,"")</f>
      </c>
      <c r="B38" s="59">
        <f>IF(OR('People and Processes  (Step 2a)'!$L69="Medium",'People and Processes  (Step 2a)'!$L69="High"),'People and Processes  (Step 2a)'!$L69,"")</f>
      </c>
      <c r="C38" s="64">
        <f>IF(OR('People and Processes  (Step 2a)'!$L69="Medium",'People and Processes  (Step 2a)'!$L69="High"),IF(ISBLANK('People and Processes  (Step 2a)'!$D69),"",'People and Processes  (Step 2a)'!$D69),"")</f>
      </c>
      <c r="D38" s="63">
        <f>IF(OR('People and Processes  (Step 2a)'!$L69="Medium",'People and Processes  (Step 2a)'!$L69="High"),'People and Processes  (Step 2a)'!$C69,"")</f>
      </c>
      <c r="E38" s="54"/>
    </row>
    <row r="39" spans="1:5" ht="15" hidden="1">
      <c r="A39" s="63">
        <f>IF(OR('People and Processes  (Step 2a)'!$L70="Medium",'People and Processes  (Step 2a)'!$L70="High"),'People and Processes  (Step 2a)'!$B70,"")</f>
      </c>
      <c r="B39" s="59">
        <f>IF(OR('People and Processes  (Step 2a)'!$L70="Medium",'People and Processes  (Step 2a)'!$L70="High"),'People and Processes  (Step 2a)'!$L70,"")</f>
      </c>
      <c r="C39" s="64">
        <f>IF(OR('People and Processes  (Step 2a)'!$L70="Medium",'People and Processes  (Step 2a)'!$L70="High"),IF(ISBLANK('People and Processes  (Step 2a)'!$D70),"",'People and Processes  (Step 2a)'!$D70),"")</f>
      </c>
      <c r="D39" s="63">
        <f>IF(OR('People and Processes  (Step 2a)'!$L70="Medium",'People and Processes  (Step 2a)'!$L70="High"),'People and Processes  (Step 2a)'!$C70,"")</f>
      </c>
      <c r="E39" s="54"/>
    </row>
    <row r="40" spans="1:5" ht="15" hidden="1">
      <c r="A40" s="63">
        <f>IF(OR('People and Processes  (Step 2a)'!$L71="Medium",'People and Processes  (Step 2a)'!$L71="High"),'People and Processes  (Step 2a)'!$B71,"")</f>
      </c>
      <c r="B40" s="59">
        <f>IF(OR('People and Processes  (Step 2a)'!$L71="Medium",'People and Processes  (Step 2a)'!$L71="High"),'People and Processes  (Step 2a)'!$L71,"")</f>
      </c>
      <c r="C40" s="64">
        <f>IF(OR('People and Processes  (Step 2a)'!$L71="Medium",'People and Processes  (Step 2a)'!$L71="High"),IF(ISBLANK('People and Processes  (Step 2a)'!$D71),"",'People and Processes  (Step 2a)'!$D71),"")</f>
      </c>
      <c r="D40" s="63">
        <f>IF(OR('People and Processes  (Step 2a)'!$L71="Medium",'People and Processes  (Step 2a)'!$L71="High"),'People and Processes  (Step 2a)'!$C71,"")</f>
      </c>
      <c r="E40" s="54"/>
    </row>
    <row r="41" spans="1:5" ht="15" hidden="1">
      <c r="A41" s="63">
        <f>IF(OR('People and Processes  (Step 2a)'!$L72="Medium",'People and Processes  (Step 2a)'!$L72="High"),'People and Processes  (Step 2a)'!$B72,"")</f>
      </c>
      <c r="B41" s="59">
        <f>IF(OR('People and Processes  (Step 2a)'!$L72="Medium",'People and Processes  (Step 2a)'!$L72="High"),'People and Processes  (Step 2a)'!$L72,"")</f>
      </c>
      <c r="C41" s="64">
        <f>IF(OR('People and Processes  (Step 2a)'!$L72="Medium",'People and Processes  (Step 2a)'!$L72="High"),IF(ISBLANK('People and Processes  (Step 2a)'!$D72),"",'People and Processes  (Step 2a)'!$D72),"")</f>
      </c>
      <c r="D41" s="63">
        <f>IF(OR('People and Processes  (Step 2a)'!$L72="Medium",'People and Processes  (Step 2a)'!$L72="High"),'People and Processes  (Step 2a)'!$C72,"")</f>
      </c>
      <c r="E41" s="54"/>
    </row>
    <row r="42" spans="1:5" ht="15" hidden="1">
      <c r="A42" s="63">
        <f>IF(OR('People and Processes  (Step 2a)'!$L73="Medium",'People and Processes  (Step 2a)'!$L73="High"),'People and Processes  (Step 2a)'!$B73,"")</f>
      </c>
      <c r="B42" s="59">
        <f>IF(OR('People and Processes  (Step 2a)'!$L73="Medium",'People and Processes  (Step 2a)'!$L73="High"),'People and Processes  (Step 2a)'!$L73,"")</f>
      </c>
      <c r="C42" s="64">
        <f>IF(OR('People and Processes  (Step 2a)'!$L73="Medium",'People and Processes  (Step 2a)'!$L73="High"),IF(ISBLANK('People and Processes  (Step 2a)'!$D73),"",'People and Processes  (Step 2a)'!$D73),"")</f>
      </c>
      <c r="D42" s="63">
        <f>IF(OR('People and Processes  (Step 2a)'!$L73="Medium",'People and Processes  (Step 2a)'!$L73="High"),'People and Processes  (Step 2a)'!$C73,"")</f>
      </c>
      <c r="E42" s="54"/>
    </row>
    <row r="43" spans="1:5" ht="15" hidden="1">
      <c r="A43" s="63">
        <f>IF(OR('People and Processes  (Step 2a)'!$L74="Medium",'People and Processes  (Step 2a)'!$L74="High"),'People and Processes  (Step 2a)'!$B74,"")</f>
      </c>
      <c r="B43" s="59">
        <f>IF(OR('People and Processes  (Step 2a)'!$L74="Medium",'People and Processes  (Step 2a)'!$L74="High"),'People and Processes  (Step 2a)'!$L74,"")</f>
      </c>
      <c r="C43" s="64">
        <f>IF(OR('People and Processes  (Step 2a)'!$L74="Medium",'People and Processes  (Step 2a)'!$L74="High"),IF(ISBLANK('People and Processes  (Step 2a)'!$D74),"",'People and Processes  (Step 2a)'!$D74),"")</f>
      </c>
      <c r="D43" s="63">
        <f>IF(OR('People and Processes  (Step 2a)'!$L74="Medium",'People and Processes  (Step 2a)'!$L74="High"),'People and Processes  (Step 2a)'!$C74,"")</f>
      </c>
      <c r="E43" s="54"/>
    </row>
    <row r="44" spans="1:5" ht="15" hidden="1">
      <c r="A44" s="63">
        <f>IF(OR('People and Processes  (Step 2a)'!$L75="Medium",'People and Processes  (Step 2a)'!$L75="High"),'People and Processes  (Step 2a)'!$B75,"")</f>
      </c>
      <c r="B44" s="59">
        <f>IF(OR('People and Processes  (Step 2a)'!$L75="Medium",'People and Processes  (Step 2a)'!$L75="High"),'People and Processes  (Step 2a)'!$L75,"")</f>
      </c>
      <c r="C44" s="64">
        <f>IF(OR('People and Processes  (Step 2a)'!$L75="Medium",'People and Processes  (Step 2a)'!$L75="High"),IF(ISBLANK('People and Processes  (Step 2a)'!$D75),"",'People and Processes  (Step 2a)'!$D75),"")</f>
      </c>
      <c r="D44" s="63">
        <f>IF(OR('People and Processes  (Step 2a)'!$L75="Medium",'People and Processes  (Step 2a)'!$L75="High"),'People and Processes  (Step 2a)'!$C75,"")</f>
      </c>
      <c r="E44" s="54"/>
    </row>
    <row r="45" spans="1:5" ht="15" hidden="1">
      <c r="A45" s="63">
        <f>IF(OR('People and Processes  (Step 2a)'!$L76="Medium",'People and Processes  (Step 2a)'!$L76="High"),'People and Processes  (Step 2a)'!$B76,"")</f>
      </c>
      <c r="B45" s="59">
        <f>IF(OR('People and Processes  (Step 2a)'!$L76="Medium",'People and Processes  (Step 2a)'!$L76="High"),'People and Processes  (Step 2a)'!$L76,"")</f>
      </c>
      <c r="C45" s="64">
        <f>IF(OR('People and Processes  (Step 2a)'!$L76="Medium",'People and Processes  (Step 2a)'!$L76="High"),IF(ISBLANK('People and Processes  (Step 2a)'!$D76),"",'People and Processes  (Step 2a)'!$D76),"")</f>
      </c>
      <c r="D45" s="63">
        <f>IF(OR('People and Processes  (Step 2a)'!$L76="Medium",'People and Processes  (Step 2a)'!$L76="High"),'People and Processes  (Step 2a)'!$C76,"")</f>
      </c>
      <c r="E45" s="54"/>
    </row>
    <row r="46" spans="1:5" ht="15" hidden="1">
      <c r="A46" s="63">
        <f>IF(OR('People and Processes  (Step 2a)'!$L77="Medium",'People and Processes  (Step 2a)'!$L77="High"),'People and Processes  (Step 2a)'!$B77,"")</f>
      </c>
      <c r="B46" s="59">
        <f>IF(OR('People and Processes  (Step 2a)'!$L77="Medium",'People and Processes  (Step 2a)'!$L77="High"),'People and Processes  (Step 2a)'!$L77,"")</f>
      </c>
      <c r="C46" s="64">
        <f>IF(OR('People and Processes  (Step 2a)'!$L77="Medium",'People and Processes  (Step 2a)'!$L77="High"),IF(ISBLANK('People and Processes  (Step 2a)'!$D77),"",'People and Processes  (Step 2a)'!$D77),"")</f>
      </c>
      <c r="D46" s="63">
        <f>IF(OR('People and Processes  (Step 2a)'!$L77="Medium",'People and Processes  (Step 2a)'!$L77="High"),'People and Processes  (Step 2a)'!$C77,"")</f>
      </c>
      <c r="E46" s="54"/>
    </row>
    <row r="47" spans="1:5" ht="15" hidden="1">
      <c r="A47" s="63">
        <f>IF(OR('People and Processes  (Step 2a)'!$L78="Medium",'People and Processes  (Step 2a)'!$L78="High"),'People and Processes  (Step 2a)'!$B78,"")</f>
      </c>
      <c r="B47" s="59">
        <f>IF(OR('People and Processes  (Step 2a)'!$L78="Medium",'People and Processes  (Step 2a)'!$L78="High"),'People and Processes  (Step 2a)'!$L78,"")</f>
      </c>
      <c r="C47" s="64">
        <f>IF(OR('People and Processes  (Step 2a)'!$L78="Medium",'People and Processes  (Step 2a)'!$L78="High"),IF(ISBLANK('People and Processes  (Step 2a)'!$D78),"",'People and Processes  (Step 2a)'!$D78),"")</f>
      </c>
      <c r="D47" s="63">
        <f>IF(OR('People and Processes  (Step 2a)'!$L78="Medium",'People and Processes  (Step 2a)'!$L78="High"),'People and Processes  (Step 2a)'!$C78,"")</f>
      </c>
      <c r="E47" s="54"/>
    </row>
    <row r="48" spans="1:5" ht="15" hidden="1">
      <c r="A48" s="63">
        <f>IF(OR('People and Processes  (Step 2a)'!$L79="Medium",'People and Processes  (Step 2a)'!$L79="High"),'People and Processes  (Step 2a)'!$B79,"")</f>
      </c>
      <c r="B48" s="59">
        <f>IF(OR('People and Processes  (Step 2a)'!$L79="Medium",'People and Processes  (Step 2a)'!$L79="High"),'People and Processes  (Step 2a)'!$L79,"")</f>
      </c>
      <c r="C48" s="64">
        <f>IF(OR('People and Processes  (Step 2a)'!$L79="Medium",'People and Processes  (Step 2a)'!$L79="High"),IF(ISBLANK('People and Processes  (Step 2a)'!$D79),"",'People and Processes  (Step 2a)'!$D79),"")</f>
      </c>
      <c r="D48" s="63">
        <f>IF(OR('People and Processes  (Step 2a)'!$L79="Medium",'People and Processes  (Step 2a)'!$L79="High"),'People and Processes  (Step 2a)'!$C79,"")</f>
      </c>
      <c r="E48" s="54"/>
    </row>
    <row r="49" spans="1:5" ht="15" hidden="1">
      <c r="A49" s="63">
        <f>IF(OR('People and Processes  (Step 2a)'!$L80="Medium",'People and Processes  (Step 2a)'!$L80="High"),'People and Processes  (Step 2a)'!$B80,"")</f>
      </c>
      <c r="B49" s="59">
        <f>IF(OR('People and Processes  (Step 2a)'!$L80="Medium",'People and Processes  (Step 2a)'!$L80="High"),'People and Processes  (Step 2a)'!$L80,"")</f>
      </c>
      <c r="C49" s="64">
        <f>IF(OR('People and Processes  (Step 2a)'!$L80="Medium",'People and Processes  (Step 2a)'!$L80="High"),IF(ISBLANK('People and Processes  (Step 2a)'!$D80),"",'People and Processes  (Step 2a)'!$D80),"")</f>
      </c>
      <c r="D49" s="63">
        <f>IF(OR('People and Processes  (Step 2a)'!$L80="Medium",'People and Processes  (Step 2a)'!$L80="High"),'People and Processes  (Step 2a)'!$C80,"")</f>
      </c>
      <c r="E49" s="54"/>
    </row>
    <row r="50" spans="1:5" ht="15" hidden="1">
      <c r="A50" s="63">
        <f>IF(OR('People and Processes  (Step 2a)'!$L81="Medium",'People and Processes  (Step 2a)'!$L81="High"),'People and Processes  (Step 2a)'!$B81,"")</f>
      </c>
      <c r="B50" s="59">
        <f>IF(OR('People and Processes  (Step 2a)'!$L81="Medium",'People and Processes  (Step 2a)'!$L81="High"),'People and Processes  (Step 2a)'!$L81,"")</f>
      </c>
      <c r="C50" s="64">
        <f>IF(OR('People and Processes  (Step 2a)'!$L81="Medium",'People and Processes  (Step 2a)'!$L81="High"),IF(ISBLANK('People and Processes  (Step 2a)'!$D81),"",'People and Processes  (Step 2a)'!$D81),"")</f>
      </c>
      <c r="D50" s="63">
        <f>IF(OR('People and Processes  (Step 2a)'!$L81="Medium",'People and Processes  (Step 2a)'!$L81="High"),'People and Processes  (Step 2a)'!$C81,"")</f>
      </c>
      <c r="E50" s="54"/>
    </row>
    <row r="51" spans="1:5" ht="15" hidden="1">
      <c r="A51" s="63">
        <f>IF(OR('People and Processes  (Step 2a)'!$L82="Medium",'People and Processes  (Step 2a)'!$L82="High"),'People and Processes  (Step 2a)'!$B82,"")</f>
      </c>
      <c r="B51" s="59">
        <f>IF(OR('People and Processes  (Step 2a)'!$L82="Medium",'People and Processes  (Step 2a)'!$L82="High"),'People and Processes  (Step 2a)'!$L82,"")</f>
      </c>
      <c r="C51" s="64">
        <f>IF(OR('People and Processes  (Step 2a)'!$L82="Medium",'People and Processes  (Step 2a)'!$L82="High"),IF(ISBLANK('People and Processes  (Step 2a)'!$D82),"",'People and Processes  (Step 2a)'!$D82),"")</f>
      </c>
      <c r="D51" s="63">
        <f>IF(OR('People and Processes  (Step 2a)'!$L82="Medium",'People and Processes  (Step 2a)'!$L82="High"),'People and Processes  (Step 2a)'!$C82,"")</f>
      </c>
      <c r="E51" s="54"/>
    </row>
    <row r="52" spans="1:5" ht="15" hidden="1">
      <c r="A52" s="63">
        <f>IF(OR('People and Processes  (Step 2a)'!$L83="Medium",'People and Processes  (Step 2a)'!$L83="High"),'People and Processes  (Step 2a)'!$B83,"")</f>
      </c>
      <c r="B52" s="59">
        <f>IF(OR('People and Processes  (Step 2a)'!$L83="Medium",'People and Processes  (Step 2a)'!$L83="High"),'People and Processes  (Step 2a)'!$L83,"")</f>
      </c>
      <c r="C52" s="64">
        <f>IF(OR('People and Processes  (Step 2a)'!$L83="Medium",'People and Processes  (Step 2a)'!$L83="High"),IF(ISBLANK('People and Processes  (Step 2a)'!$D83),"",'People and Processes  (Step 2a)'!$D83),"")</f>
      </c>
      <c r="D52" s="63">
        <f>IF(OR('People and Processes  (Step 2a)'!$L83="Medium",'People and Processes  (Step 2a)'!$L83="High"),'People and Processes  (Step 2a)'!$C83,"")</f>
      </c>
      <c r="E52" s="54"/>
    </row>
    <row r="53" spans="1:5" ht="15" hidden="1">
      <c r="A53" s="63">
        <f>IF(OR('People and Processes  (Step 2a)'!$L84="Medium",'People and Processes  (Step 2a)'!$L84="High"),'People and Processes  (Step 2a)'!$B84,"")</f>
      </c>
      <c r="B53" s="59">
        <f>IF(OR('People and Processes  (Step 2a)'!$L84="Medium",'People and Processes  (Step 2a)'!$L84="High"),'People and Processes  (Step 2a)'!$L84,"")</f>
      </c>
      <c r="C53" s="64">
        <f>IF(OR('People and Processes  (Step 2a)'!$L84="Medium",'People and Processes  (Step 2a)'!$L84="High"),IF(ISBLANK('People and Processes  (Step 2a)'!$D84),"",'People and Processes  (Step 2a)'!$D84),"")</f>
      </c>
      <c r="D53" s="63">
        <f>IF(OR('People and Processes  (Step 2a)'!$L84="Medium",'People and Processes  (Step 2a)'!$L84="High"),'People and Processes  (Step 2a)'!$C84,"")</f>
      </c>
      <c r="E53" s="54"/>
    </row>
    <row r="54" spans="1:5" ht="15" hidden="1">
      <c r="A54" s="63">
        <f>IF(OR('People and Processes  (Step 2a)'!$L85="Medium",'People and Processes  (Step 2a)'!$L85="High"),'People and Processes  (Step 2a)'!$B85,"")</f>
      </c>
      <c r="B54" s="59">
        <f>IF(OR('People and Processes  (Step 2a)'!$L85="Medium",'People and Processes  (Step 2a)'!$L85="High"),'People and Processes  (Step 2a)'!$L85,"")</f>
      </c>
      <c r="C54" s="64">
        <f>IF(OR('People and Processes  (Step 2a)'!$L85="Medium",'People and Processes  (Step 2a)'!$L85="High"),IF(ISBLANK('People and Processes  (Step 2a)'!$D85),"",'People and Processes  (Step 2a)'!$D85),"")</f>
      </c>
      <c r="D54" s="63">
        <f>IF(OR('People and Processes  (Step 2a)'!$L85="Medium",'People and Processes  (Step 2a)'!$L85="High"),'People and Processes  (Step 2a)'!$C85,"")</f>
      </c>
      <c r="E54" s="54"/>
    </row>
    <row r="55" spans="1:5" ht="15" hidden="1">
      <c r="A55" s="63">
        <f>IF(OR('People and Processes  (Step 2a)'!$L86="Medium",'People and Processes  (Step 2a)'!$L86="High"),'People and Processes  (Step 2a)'!$B86,"")</f>
      </c>
      <c r="B55" s="59">
        <f>IF(OR('People and Processes  (Step 2a)'!$L86="Medium",'People and Processes  (Step 2a)'!$L86="High"),'People and Processes  (Step 2a)'!$L86,"")</f>
      </c>
      <c r="C55" s="64">
        <f>IF(OR('People and Processes  (Step 2a)'!$L86="Medium",'People and Processes  (Step 2a)'!$L86="High"),IF(ISBLANK('People and Processes  (Step 2a)'!$D86),"",'People and Processes  (Step 2a)'!$D86),"")</f>
      </c>
      <c r="D55" s="63">
        <f>IF(OR('People and Processes  (Step 2a)'!$L86="Medium",'People and Processes  (Step 2a)'!$L86="High"),'People and Processes  (Step 2a)'!$C86,"")</f>
      </c>
      <c r="E55" s="54"/>
    </row>
    <row r="56" spans="1:5" ht="15" hidden="1">
      <c r="A56" s="63">
        <f>IF(OR('People and Processes  (Step 2a)'!$L87="Medium",'People and Processes  (Step 2a)'!$L87="High"),'People and Processes  (Step 2a)'!$B87,"")</f>
      </c>
      <c r="B56" s="59">
        <f>IF(OR('People and Processes  (Step 2a)'!$L87="Medium",'People and Processes  (Step 2a)'!$L87="High"),'People and Processes  (Step 2a)'!$L87,"")</f>
      </c>
      <c r="C56" s="64">
        <f>IF(OR('People and Processes  (Step 2a)'!$L87="Medium",'People and Processes  (Step 2a)'!$L87="High"),IF(ISBLANK('People and Processes  (Step 2a)'!$D87),"",'People and Processes  (Step 2a)'!$D87),"")</f>
      </c>
      <c r="D56" s="63">
        <f>IF(OR('People and Processes  (Step 2a)'!$L87="Medium",'People and Processes  (Step 2a)'!$L87="High"),'People and Processes  (Step 2a)'!$C87,"")</f>
      </c>
      <c r="E56" s="54"/>
    </row>
    <row r="57" spans="1:5" ht="15" hidden="1">
      <c r="A57" s="63">
        <f>IF(OR('People and Processes  (Step 2a)'!$L88="Medium",'People and Processes  (Step 2a)'!$L88="High"),'People and Processes  (Step 2a)'!$B88,"")</f>
      </c>
      <c r="B57" s="59">
        <f>IF(OR('People and Processes  (Step 2a)'!$L88="Medium",'People and Processes  (Step 2a)'!$L88="High"),'People and Processes  (Step 2a)'!$L88,"")</f>
      </c>
      <c r="C57" s="64">
        <f>IF(OR('People and Processes  (Step 2a)'!$L88="Medium",'People and Processes  (Step 2a)'!$L88="High"),IF(ISBLANK('People and Processes  (Step 2a)'!$D88),"",'People and Processes  (Step 2a)'!$D88),"")</f>
      </c>
      <c r="D57" s="63">
        <f>IF(OR('People and Processes  (Step 2a)'!$L88="Medium",'People and Processes  (Step 2a)'!$L88="High"),'People and Processes  (Step 2a)'!$C88,"")</f>
      </c>
      <c r="E57" s="54"/>
    </row>
    <row r="58" spans="1:5" ht="15" hidden="1">
      <c r="A58" s="63">
        <f>IF(OR('People and Processes  (Step 2a)'!$L89="Medium",'People and Processes  (Step 2a)'!$L89="High"),'People and Processes  (Step 2a)'!$B89,"")</f>
      </c>
      <c r="B58" s="59">
        <f>IF(OR('People and Processes  (Step 2a)'!$L89="Medium",'People and Processes  (Step 2a)'!$L89="High"),'People and Processes  (Step 2a)'!$L89,"")</f>
      </c>
      <c r="C58" s="64">
        <f>IF(OR('People and Processes  (Step 2a)'!$L89="Medium",'People and Processes  (Step 2a)'!$L89="High"),IF(ISBLANK('People and Processes  (Step 2a)'!$D89),"",'People and Processes  (Step 2a)'!$D89),"")</f>
      </c>
      <c r="D58" s="63">
        <f>IF(OR('People and Processes  (Step 2a)'!$L89="Medium",'People and Processes  (Step 2a)'!$L89="High"),'People and Processes  (Step 2a)'!$C89,"")</f>
      </c>
      <c r="E58" s="54"/>
    </row>
    <row r="59" spans="1:5" ht="15" hidden="1">
      <c r="A59" s="63">
        <f>IF(OR('People and Processes  (Step 2a)'!$L90="Medium",'People and Processes  (Step 2a)'!$L90="High"),'People and Processes  (Step 2a)'!$B90,"")</f>
      </c>
      <c r="B59" s="59">
        <f>IF(OR('People and Processes  (Step 2a)'!$L90="Medium",'People and Processes  (Step 2a)'!$L90="High"),'People and Processes  (Step 2a)'!$L90,"")</f>
      </c>
      <c r="C59" s="64">
        <f>IF(OR('People and Processes  (Step 2a)'!$L90="Medium",'People and Processes  (Step 2a)'!$L90="High"),IF(ISBLANK('People and Processes  (Step 2a)'!$D90),"",'People and Processes  (Step 2a)'!$D90),"")</f>
      </c>
      <c r="D59" s="63">
        <f>IF(OR('People and Processes  (Step 2a)'!$L90="Medium",'People and Processes  (Step 2a)'!$L90="High"),'People and Processes  (Step 2a)'!$C90,"")</f>
      </c>
      <c r="E59" s="54"/>
    </row>
    <row r="60" spans="1:5" ht="15" hidden="1">
      <c r="A60" s="63">
        <f>IF(OR('People and Processes  (Step 2a)'!$L91="Medium",'People and Processes  (Step 2a)'!$L91="High"),'People and Processes  (Step 2a)'!$B91,"")</f>
      </c>
      <c r="B60" s="59">
        <f>IF(OR('People and Processes  (Step 2a)'!$L91="Medium",'People and Processes  (Step 2a)'!$L91="High"),'People and Processes  (Step 2a)'!$L91,"")</f>
      </c>
      <c r="C60" s="64">
        <f>IF(OR('People and Processes  (Step 2a)'!$L91="Medium",'People and Processes  (Step 2a)'!$L91="High"),IF(ISBLANK('People and Processes  (Step 2a)'!$D91),"",'People and Processes  (Step 2a)'!$D91),"")</f>
      </c>
      <c r="D60" s="63">
        <f>IF(OR('People and Processes  (Step 2a)'!$L91="Medium",'People and Processes  (Step 2a)'!$L91="High"),'People and Processes  (Step 2a)'!$C91,"")</f>
      </c>
      <c r="E60" s="54"/>
    </row>
    <row r="61" spans="1:5" ht="15" hidden="1">
      <c r="A61" s="66"/>
      <c r="B61" s="59">
        <f>IF(OR('People and Processes  (Step 2a)'!$L92="Medium",'People and Processes  (Step 2a)'!$L92="High"),'People and Processes  (Step 2a)'!$L92,"")</f>
      </c>
      <c r="C61" s="64">
        <f>IF(OR('People and Processes  (Step 2a)'!$L92="Medium",'People and Processes  (Step 2a)'!$L92="High"),IF(ISBLANK('People and Processes  (Step 2a)'!$D92),"",'People and Processes  (Step 2a)'!$D92),"")</f>
      </c>
      <c r="D61" s="63">
        <f>IF(OR('People and Processes  (Step 2a)'!$L92="Medium",'People and Processes  (Step 2a)'!$L92="High"),'People and Processes  (Step 2a)'!$C92,"")</f>
      </c>
      <c r="E61" s="54"/>
    </row>
    <row r="62" spans="1:5" ht="15">
      <c r="A62" s="97" t="s">
        <v>67</v>
      </c>
      <c r="B62" s="97"/>
      <c r="C62" s="97"/>
      <c r="D62" s="97"/>
      <c r="E62" s="97"/>
    </row>
    <row r="63" spans="1:5" ht="12.75" hidden="1">
      <c r="A63" s="16">
        <f>IF(OR('Technology (Step 2b)'!$L35="Medium",'Technology (Step 2b)'!$L35="High"),'Technology (Step 2b)'!$B35,"")</f>
      </c>
      <c r="B63" s="59">
        <f>IF(OR('Technology (Step 2b)'!$L35="Medium",'Technology (Step 2b)'!$L35="High"),'Technology (Step 2b)'!$L35,"")</f>
      </c>
      <c r="C63" s="16">
        <f>IF(OR('Technology (Step 2b)'!$L35="Medium",'Technology (Step 2b)'!$L35="High"),IF(ISBLANK('Technology (Step 2b)'!$D35),"",'Technology (Step 2b)'!$D35),"")</f>
      </c>
      <c r="D63" s="16">
        <f>IF(OR('Technology (Step 2b)'!$L35="Medium",'Technology (Step 2b)'!$L35="High"),'Technology (Step 2b)'!$C35,"")</f>
      </c>
      <c r="E63" s="55"/>
    </row>
    <row r="64" spans="1:5" ht="12.75" hidden="1">
      <c r="A64" s="16">
        <f>IF(OR('Technology (Step 2b)'!$L36="Medium",'Technology (Step 2b)'!$L36="High"),'Technology (Step 2b)'!$B36,"")</f>
      </c>
      <c r="B64" s="59">
        <f>IF(OR('Technology (Step 2b)'!$L36="Medium",'Technology (Step 2b)'!$L36="High"),'Technology (Step 2b)'!$L36,"")</f>
      </c>
      <c r="C64" s="16">
        <f>IF(OR('Technology (Step 2b)'!$L36="Medium",'Technology (Step 2b)'!$L36="High"),IF(ISBLANK('Technology (Step 2b)'!$D36),"",'Technology (Step 2b)'!$D36),"")</f>
      </c>
      <c r="D64" s="16">
        <f>IF(OR('Technology (Step 2b)'!$L36="Medium",'Technology (Step 2b)'!$L36="High"),'Technology (Step 2b)'!$C36,"")</f>
      </c>
      <c r="E64" s="55"/>
    </row>
    <row r="65" spans="1:5" ht="12.75" hidden="1">
      <c r="A65" s="16">
        <f>IF(OR('Technology (Step 2b)'!$L37="Medium",'Technology (Step 2b)'!$L37="High"),'Technology (Step 2b)'!$B37,"")</f>
      </c>
      <c r="B65" s="59">
        <f>IF(OR('Technology (Step 2b)'!$L37="Medium",'Technology (Step 2b)'!$L37="High"),'Technology (Step 2b)'!$L37,"")</f>
      </c>
      <c r="C65" s="16">
        <f>IF(OR('Technology (Step 2b)'!$L37="Medium",'Technology (Step 2b)'!$L37="High"),IF(ISBLANK('Technology (Step 2b)'!$D37),"",'Technology (Step 2b)'!$D37),"")</f>
      </c>
      <c r="D65" s="16">
        <f>IF(OR('Technology (Step 2b)'!$L37="Medium",'Technology (Step 2b)'!$L37="High"),'Technology (Step 2b)'!$C37,"")</f>
      </c>
      <c r="E65" s="55"/>
    </row>
    <row r="66" spans="1:5" ht="12.75" hidden="1">
      <c r="A66" s="16">
        <f>IF(OR('Technology (Step 2b)'!$L38="Medium",'Technology (Step 2b)'!$L38="High"),'Technology (Step 2b)'!$B38,"")</f>
      </c>
      <c r="B66" s="59">
        <f>IF(OR('Technology (Step 2b)'!$L38="Medium",'Technology (Step 2b)'!$L38="High"),'Technology (Step 2b)'!$L38,"")</f>
      </c>
      <c r="C66" s="16">
        <f>IF(OR('Technology (Step 2b)'!$L38="Medium",'Technology (Step 2b)'!$L38="High"),IF(ISBLANK('Technology (Step 2b)'!$D38),"",'Technology (Step 2b)'!$D38),"")</f>
      </c>
      <c r="D66" s="16">
        <f>IF(OR('Technology (Step 2b)'!$L38="Medium",'Technology (Step 2b)'!$L38="High"),'Technology (Step 2b)'!$C38,"")</f>
      </c>
      <c r="E66" s="55"/>
    </row>
    <row r="67" spans="1:5" ht="12.75" hidden="1">
      <c r="A67" s="16">
        <f>IF(OR('Technology (Step 2b)'!$L39="Medium",'Technology (Step 2b)'!$L39="High"),'Technology (Step 2b)'!$B39,"")</f>
      </c>
      <c r="B67" s="59">
        <f>IF(OR('Technology (Step 2b)'!$L39="Medium",'Technology (Step 2b)'!$L39="High"),'Technology (Step 2b)'!$L39,"")</f>
      </c>
      <c r="C67" s="16">
        <f>IF(OR('Technology (Step 2b)'!$L39="Medium",'Technology (Step 2b)'!$L39="High"),IF(ISBLANK('Technology (Step 2b)'!$D39),"",'Technology (Step 2b)'!$D39),"")</f>
      </c>
      <c r="D67" s="16">
        <f>IF(OR('Technology (Step 2b)'!$L39="Medium",'Technology (Step 2b)'!$L39="High"),'Technology (Step 2b)'!$C39,"")</f>
      </c>
      <c r="E67" s="55"/>
    </row>
    <row r="68" spans="1:5" ht="12.75" hidden="1">
      <c r="A68" s="16">
        <f>IF(OR('Technology (Step 2b)'!$L40="Medium",'Technology (Step 2b)'!$L40="High"),'Technology (Step 2b)'!$B40,"")</f>
      </c>
      <c r="B68" s="59">
        <f>IF(OR('Technology (Step 2b)'!$L40="Medium",'Technology (Step 2b)'!$L40="High"),'Technology (Step 2b)'!$L40,"")</f>
      </c>
      <c r="C68" s="16">
        <f>IF(OR('Technology (Step 2b)'!$L40="Medium",'Technology (Step 2b)'!$L40="High"),IF(ISBLANK('Technology (Step 2b)'!$D40),"",'Technology (Step 2b)'!$D40),"")</f>
      </c>
      <c r="D68" s="16">
        <f>IF(OR('Technology (Step 2b)'!$L40="Medium",'Technology (Step 2b)'!$L40="High"),'Technology (Step 2b)'!$C40,"")</f>
      </c>
      <c r="E68" s="55"/>
    </row>
    <row r="69" spans="1:5" ht="12.75" hidden="1">
      <c r="A69" s="16">
        <f>IF(OR('Technology (Step 2b)'!$L41="Medium",'Technology (Step 2b)'!$L41="High"),'Technology (Step 2b)'!$B41,"")</f>
      </c>
      <c r="B69" s="59">
        <f>IF(OR('Technology (Step 2b)'!$L41="Medium",'Technology (Step 2b)'!$L41="High"),'Technology (Step 2b)'!$L41,"")</f>
      </c>
      <c r="C69" s="16">
        <f>IF(OR('Technology (Step 2b)'!$L41="Medium",'Technology (Step 2b)'!$L41="High"),IF(ISBLANK('Technology (Step 2b)'!$D41),"",'Technology (Step 2b)'!$D41),"")</f>
      </c>
      <c r="D69" s="16">
        <f>IF(OR('Technology (Step 2b)'!$L41="Medium",'Technology (Step 2b)'!$L41="High"),'Technology (Step 2b)'!$C41,"")</f>
      </c>
      <c r="E69" s="55"/>
    </row>
    <row r="70" spans="1:5" ht="12.75" hidden="1">
      <c r="A70" s="16">
        <f>IF(OR('Technology (Step 2b)'!$L42="Medium",'Technology (Step 2b)'!$L42="High"),'Technology (Step 2b)'!$B42,"")</f>
      </c>
      <c r="B70" s="59">
        <f>IF(OR('Technology (Step 2b)'!$L42="Medium",'Technology (Step 2b)'!$L42="High"),'Technology (Step 2b)'!$L42,"")</f>
      </c>
      <c r="C70" s="16">
        <f>IF(OR('Technology (Step 2b)'!$L42="Medium",'Technology (Step 2b)'!$L42="High"),IF(ISBLANK('Technology (Step 2b)'!$D42),"",'Technology (Step 2b)'!$D42),"")</f>
      </c>
      <c r="D70" s="16">
        <f>IF(OR('Technology (Step 2b)'!$L42="Medium",'Technology (Step 2b)'!$L42="High"),'Technology (Step 2b)'!$C42,"")</f>
      </c>
      <c r="E70" s="55"/>
    </row>
    <row r="71" spans="1:5" ht="12.75" hidden="1">
      <c r="A71" s="16">
        <f>IF(OR('Technology (Step 2b)'!$L43="Medium",'Technology (Step 2b)'!$L43="High"),'Technology (Step 2b)'!$B43,"")</f>
      </c>
      <c r="B71" s="59">
        <f>IF(OR('Technology (Step 2b)'!$L43="Medium",'Technology (Step 2b)'!$L43="High"),'Technology (Step 2b)'!$L43,"")</f>
      </c>
      <c r="C71" s="16">
        <f>IF(OR('Technology (Step 2b)'!$L43="Medium",'Technology (Step 2b)'!$L43="High"),IF(ISBLANK('Technology (Step 2b)'!$D43),"",'Technology (Step 2b)'!$D43),"")</f>
      </c>
      <c r="D71" s="16">
        <f>IF(OR('Technology (Step 2b)'!$L43="Medium",'Technology (Step 2b)'!$L43="High"),'Technology (Step 2b)'!$C43,"")</f>
      </c>
      <c r="E71" s="55"/>
    </row>
    <row r="72" spans="1:5" ht="12.75" hidden="1">
      <c r="A72" s="16">
        <f>IF(OR('Technology (Step 2b)'!$L44="Medium",'Technology (Step 2b)'!$L44="High"),'Technology (Step 2b)'!$B44,"")</f>
      </c>
      <c r="B72" s="59">
        <f>IF(OR('Technology (Step 2b)'!$L44="Medium",'Technology (Step 2b)'!$L44="High"),'Technology (Step 2b)'!$L44,"")</f>
      </c>
      <c r="C72" s="16">
        <f>IF(OR('Technology (Step 2b)'!$L44="Medium",'Technology (Step 2b)'!$L44="High"),IF(ISBLANK('Technology (Step 2b)'!$D44),"",'Technology (Step 2b)'!$D44),"")</f>
      </c>
      <c r="D72" s="16">
        <f>IF(OR('Technology (Step 2b)'!$L44="Medium",'Technology (Step 2b)'!$L44="High"),'Technology (Step 2b)'!$C44,"")</f>
      </c>
      <c r="E72" s="55"/>
    </row>
    <row r="73" spans="1:5" ht="12.75" hidden="1">
      <c r="A73" s="16">
        <f>IF(OR('Technology (Step 2b)'!$L45="Medium",'Technology (Step 2b)'!$L45="High"),'Technology (Step 2b)'!$B45,"")</f>
      </c>
      <c r="B73" s="59">
        <f>IF(OR('Technology (Step 2b)'!$L45="Medium",'Technology (Step 2b)'!$L45="High"),'Technology (Step 2b)'!$L45,"")</f>
      </c>
      <c r="C73" s="16">
        <f>IF(OR('Technology (Step 2b)'!$L45="Medium",'Technology (Step 2b)'!$L45="High"),IF(ISBLANK('Technology (Step 2b)'!$D45),"",'Technology (Step 2b)'!$D45),"")</f>
      </c>
      <c r="D73" s="16">
        <f>IF(OR('Technology (Step 2b)'!$L45="Medium",'Technology (Step 2b)'!$L45="High"),'Technology (Step 2b)'!$C45,"")</f>
      </c>
      <c r="E73" s="55"/>
    </row>
    <row r="74" spans="1:5" ht="12.75" hidden="1">
      <c r="A74" s="16">
        <f>IF(OR('Technology (Step 2b)'!$L46="Medium",'Technology (Step 2b)'!$L46="High"),'Technology (Step 2b)'!$B46,"")</f>
      </c>
      <c r="B74" s="59">
        <f>IF(OR('Technology (Step 2b)'!$L46="Medium",'Technology (Step 2b)'!$L46="High"),'Technology (Step 2b)'!$L46,"")</f>
      </c>
      <c r="C74" s="16">
        <f>IF(OR('Technology (Step 2b)'!$L46="Medium",'Technology (Step 2b)'!$L46="High"),IF(ISBLANK('Technology (Step 2b)'!$D46),"",'Technology (Step 2b)'!$D46),"")</f>
      </c>
      <c r="D74" s="16">
        <f>IF(OR('Technology (Step 2b)'!$L46="Medium",'Technology (Step 2b)'!$L46="High"),'Technology (Step 2b)'!$C46,"")</f>
      </c>
      <c r="E74" s="55"/>
    </row>
    <row r="75" spans="1:5" ht="12.75" hidden="1">
      <c r="A75" s="16">
        <f>IF(OR('Technology (Step 2b)'!$L47="Medium",'Technology (Step 2b)'!$L47="High"),'Technology (Step 2b)'!$B47,"")</f>
      </c>
      <c r="B75" s="59">
        <f>IF(OR('Technology (Step 2b)'!$L47="Medium",'Technology (Step 2b)'!$L47="High"),'Technology (Step 2b)'!$L47,"")</f>
      </c>
      <c r="C75" s="16">
        <f>IF(OR('Technology (Step 2b)'!$L47="Medium",'Technology (Step 2b)'!$L47="High"),IF(ISBLANK('Technology (Step 2b)'!$D47),"",'Technology (Step 2b)'!$D47),"")</f>
      </c>
      <c r="D75" s="16">
        <f>IF(OR('Technology (Step 2b)'!$L47="Medium",'Technology (Step 2b)'!$L47="High"),'Technology (Step 2b)'!$C47,"")</f>
      </c>
      <c r="E75" s="55"/>
    </row>
    <row r="76" spans="1:5" ht="12.75" hidden="1">
      <c r="A76" s="16">
        <f>IF(OR('Technology (Step 2b)'!$L48="Medium",'Technology (Step 2b)'!$L48="High"),'Technology (Step 2b)'!$B48,"")</f>
      </c>
      <c r="B76" s="59">
        <f>IF(OR('Technology (Step 2b)'!$L48="Medium",'Technology (Step 2b)'!$L48="High"),'Technology (Step 2b)'!$L48,"")</f>
      </c>
      <c r="C76" s="16">
        <f>IF(OR('Technology (Step 2b)'!$L48="Medium",'Technology (Step 2b)'!$L48="High"),IF(ISBLANK('Technology (Step 2b)'!$D48),"",'Technology (Step 2b)'!$D48),"")</f>
      </c>
      <c r="D76" s="16">
        <f>IF(OR('Technology (Step 2b)'!$L48="Medium",'Technology (Step 2b)'!$L48="High"),'Technology (Step 2b)'!$C48,"")</f>
      </c>
      <c r="E76" s="55"/>
    </row>
    <row r="77" spans="1:5" ht="12.75" hidden="1">
      <c r="A77" s="16">
        <f>IF(OR('Technology (Step 2b)'!$L49="Medium",'Technology (Step 2b)'!$L49="High"),'Technology (Step 2b)'!$B49,"")</f>
      </c>
      <c r="B77" s="59">
        <f>IF(OR('Technology (Step 2b)'!$L49="Medium",'Technology (Step 2b)'!$L49="High"),'Technology (Step 2b)'!$L49,"")</f>
      </c>
      <c r="C77" s="16">
        <f>IF(OR('Technology (Step 2b)'!$L49="Medium",'Technology (Step 2b)'!$L49="High"),IF(ISBLANK('Technology (Step 2b)'!$D49),"",'Technology (Step 2b)'!$D49),"")</f>
      </c>
      <c r="D77" s="16">
        <f>IF(OR('Technology (Step 2b)'!$L49="Medium",'Technology (Step 2b)'!$L49="High"),'Technology (Step 2b)'!$C49,"")</f>
      </c>
      <c r="E77" s="55"/>
    </row>
    <row r="78" spans="1:5" ht="12.75" hidden="1">
      <c r="A78" s="16">
        <f>IF(OR('Technology (Step 2b)'!$L50="Medium",'Technology (Step 2b)'!$L50="High"),'Technology (Step 2b)'!$B50,"")</f>
      </c>
      <c r="B78" s="59">
        <f>IF(OR('Technology (Step 2b)'!$L50="Medium",'Technology (Step 2b)'!$L50="High"),'Technology (Step 2b)'!$L50,"")</f>
      </c>
      <c r="C78" s="16">
        <f>IF(OR('Technology (Step 2b)'!$L50="Medium",'Technology (Step 2b)'!$L50="High"),IF(ISBLANK('Technology (Step 2b)'!$D50),"",'Technology (Step 2b)'!$D50),"")</f>
      </c>
      <c r="D78" s="16">
        <f>IF(OR('Technology (Step 2b)'!$L50="Medium",'Technology (Step 2b)'!$L50="High"),'Technology (Step 2b)'!$C50,"")</f>
      </c>
      <c r="E78" s="55"/>
    </row>
    <row r="79" spans="1:5" ht="12.75" hidden="1">
      <c r="A79" s="16">
        <f>IF(OR('Technology (Step 2b)'!$L51="Medium",'Technology (Step 2b)'!$L51="High"),'Technology (Step 2b)'!$B51,"")</f>
      </c>
      <c r="B79" s="59">
        <f>IF(OR('Technology (Step 2b)'!$L51="Medium",'Technology (Step 2b)'!$L51="High"),'Technology (Step 2b)'!$L51,"")</f>
      </c>
      <c r="C79" s="16">
        <f>IF(OR('Technology (Step 2b)'!$L51="Medium",'Technology (Step 2b)'!$L51="High"),IF(ISBLANK('Technology (Step 2b)'!$D51),"",'Technology (Step 2b)'!$D51),"")</f>
      </c>
      <c r="D79" s="16">
        <f>IF(OR('Technology (Step 2b)'!$L51="Medium",'Technology (Step 2b)'!$L51="High"),'Technology (Step 2b)'!$C51,"")</f>
      </c>
      <c r="E79" s="55"/>
    </row>
    <row r="80" spans="1:5" ht="12.75" hidden="1">
      <c r="A80" s="16">
        <f>IF(OR('Technology (Step 2b)'!$L52="Medium",'Technology (Step 2b)'!$L52="High"),'Technology (Step 2b)'!$B52,"")</f>
      </c>
      <c r="B80" s="59">
        <f>IF(OR('Technology (Step 2b)'!$L52="Medium",'Technology (Step 2b)'!$L52="High"),'Technology (Step 2b)'!$L52,"")</f>
      </c>
      <c r="C80" s="16">
        <f>IF(OR('Technology (Step 2b)'!$L52="Medium",'Technology (Step 2b)'!$L52="High"),IF(ISBLANK('Technology (Step 2b)'!$D52),"",'Technology (Step 2b)'!$D52),"")</f>
      </c>
      <c r="D80" s="16">
        <f>IF(OR('Technology (Step 2b)'!$L52="Medium",'Technology (Step 2b)'!$L52="High"),'Technology (Step 2b)'!$C52,"")</f>
      </c>
      <c r="E80" s="55"/>
    </row>
    <row r="81" spans="1:5" ht="12.75" hidden="1">
      <c r="A81" s="16">
        <f>IF(OR('Technology (Step 2b)'!$L53="Medium",'Technology (Step 2b)'!$L53="High"),'Technology (Step 2b)'!$B53,"")</f>
      </c>
      <c r="B81" s="59">
        <f>IF(OR('Technology (Step 2b)'!$L53="Medium",'Technology (Step 2b)'!$L53="High"),'Technology (Step 2b)'!$L53,"")</f>
      </c>
      <c r="C81" s="16">
        <f>IF(OR('Technology (Step 2b)'!$L53="Medium",'Technology (Step 2b)'!$L53="High"),IF(ISBLANK('Technology (Step 2b)'!$D53),"",'Technology (Step 2b)'!$D53),"")</f>
      </c>
      <c r="D81" s="16">
        <f>IF(OR('Technology (Step 2b)'!$L53="Medium",'Technology (Step 2b)'!$L53="High"),'Technology (Step 2b)'!$C53,"")</f>
      </c>
      <c r="E81" s="55"/>
    </row>
    <row r="82" spans="1:5" ht="12.75" hidden="1">
      <c r="A82" s="16">
        <f>IF(OR('Technology (Step 2b)'!$L54="Medium",'Technology (Step 2b)'!$L54="High"),'Technology (Step 2b)'!$B54,"")</f>
      </c>
      <c r="B82" s="59">
        <f>IF(OR('Technology (Step 2b)'!$L54="Medium",'Technology (Step 2b)'!$L54="High"),'Technology (Step 2b)'!$L54,"")</f>
      </c>
      <c r="C82" s="16">
        <f>IF(OR('Technology (Step 2b)'!$L54="Medium",'Technology (Step 2b)'!$L54="High"),IF(ISBLANK('Technology (Step 2b)'!$D54),"",'Technology (Step 2b)'!$D54),"")</f>
      </c>
      <c r="D82" s="16">
        <f>IF(OR('Technology (Step 2b)'!$L54="Medium",'Technology (Step 2b)'!$L54="High"),'Technology (Step 2b)'!$C54,"")</f>
      </c>
      <c r="E82" s="55"/>
    </row>
    <row r="83" spans="1:5" ht="12.75" hidden="1">
      <c r="A83" s="16">
        <f>IF(OR('Technology (Step 2b)'!$L55="Medium",'Technology (Step 2b)'!$L55="High"),'Technology (Step 2b)'!$B55,"")</f>
      </c>
      <c r="B83" s="59">
        <f>IF(OR('Technology (Step 2b)'!$L55="Medium",'Technology (Step 2b)'!$L55="High"),'Technology (Step 2b)'!$L55,"")</f>
      </c>
      <c r="C83" s="16">
        <f>IF(OR('Technology (Step 2b)'!$L90="Medium",'Technology (Step 2b)'!$L90="High"),IF(ISBLANK('Technology (Step 2b)'!$D90),"",'Technology (Step 2b)'!$D90),"")</f>
      </c>
      <c r="D83" s="16">
        <f>IF(OR('Technology (Step 2b)'!$L90="Medium",'Technology (Step 2b)'!$L90="High"),'Technology (Step 2b)'!$C90,"")</f>
      </c>
      <c r="E83" s="55"/>
    </row>
    <row r="84" spans="1:5" ht="12.75" hidden="1">
      <c r="A84" s="16">
        <f>IF(OR('Technology (Step 2b)'!$L56="Medium",'Technology (Step 2b)'!$L56="High"),'Technology (Step 2b)'!$B56,"")</f>
      </c>
      <c r="B84" s="59">
        <f>IF(OR('Technology (Step 2b)'!$L56="Medium",'Technology (Step 2b)'!$L56="High"),'Technology (Step 2b)'!$L56,"")</f>
      </c>
      <c r="C84" s="16">
        <f>IF(OR('Technology (Step 2b)'!$L91="Medium",'Technology (Step 2b)'!$L91="High"),IF(ISBLANK('Technology (Step 2b)'!$D91),"",'Technology (Step 2b)'!$D91),"")</f>
      </c>
      <c r="D84" s="16">
        <f>IF(OR('Technology (Step 2b)'!$L91="Medium",'Technology (Step 2b)'!$L91="High"),'Technology (Step 2b)'!$C91,"")</f>
      </c>
      <c r="E84" s="55"/>
    </row>
    <row r="85" spans="1:5" ht="12.75" hidden="1">
      <c r="A85" s="16">
        <f>IF(OR('Technology (Step 2b)'!$L57="Medium",'Technology (Step 2b)'!$L57="High"),'Technology (Step 2b)'!$B57,"")</f>
      </c>
      <c r="B85" s="59">
        <f>IF(OR('Technology (Step 2b)'!$L57="Medium",'Technology (Step 2b)'!$L57="High"),'Technology (Step 2b)'!$L57,"")</f>
      </c>
      <c r="C85" s="16">
        <f>IF(OR('Technology (Step 2b)'!$L92="Medium",'Technology (Step 2b)'!$L92="High"),IF(ISBLANK('Technology (Step 2b)'!$D92),"",'Technology (Step 2b)'!$D92),"")</f>
      </c>
      <c r="D85" s="16">
        <f>IF(OR('Technology (Step 2b)'!$L92="Medium",'Technology (Step 2b)'!$L92="High"),'Technology (Step 2b)'!$C92,"")</f>
      </c>
      <c r="E85" s="55"/>
    </row>
    <row r="86" spans="1:5" ht="12.75" hidden="1">
      <c r="A86" s="16">
        <f>IF(OR('Technology (Step 2b)'!$L58="Medium",'Technology (Step 2b)'!$L58="High"),'Technology (Step 2b)'!$B58,"")</f>
      </c>
      <c r="B86" s="59">
        <f>IF(OR('Technology (Step 2b)'!$L58="Medium",'Technology (Step 2b)'!$L58="High"),'Technology (Step 2b)'!$L58,"")</f>
      </c>
      <c r="C86" s="16">
        <f>IF(OR('Technology (Step 2b)'!$L93="Medium",'Technology (Step 2b)'!$L93="High"),IF(ISBLANK('Technology (Step 2b)'!$D93),"",'Technology (Step 2b)'!$D93),"")</f>
      </c>
      <c r="D86" s="16">
        <f>IF(OR('Technology (Step 2b)'!$L93="Medium",'Technology (Step 2b)'!$L93="High"),'Technology (Step 2b)'!$C93,"")</f>
      </c>
      <c r="E86" s="55"/>
    </row>
    <row r="87" spans="1:5" ht="12.75" hidden="1">
      <c r="A87" s="16">
        <f>IF(OR('Technology (Step 2b)'!$L59="Medium",'Technology (Step 2b)'!$L59="High"),'Technology (Step 2b)'!$B59,"")</f>
      </c>
      <c r="B87" s="59">
        <f>IF(OR('Technology (Step 2b)'!$L59="Medium",'Technology (Step 2b)'!$L59="High"),'Technology (Step 2b)'!$L59,"")</f>
      </c>
      <c r="C87" s="16">
        <f>IF(OR('Technology (Step 2b)'!$L97="Medium",'Technology (Step 2b)'!$L97="High"),IF(ISBLANK('Technology (Step 2b)'!$D97),"",'Technology (Step 2b)'!$D97),"")</f>
      </c>
      <c r="D87" s="16">
        <f>IF(OR('Technology (Step 2b)'!$L97="Medium",'Technology (Step 2b)'!$L97="High"),'Technology (Step 2b)'!$C97,"")</f>
      </c>
      <c r="E87" s="55"/>
    </row>
    <row r="88" spans="1:5" ht="12.75" hidden="1">
      <c r="A88" s="16">
        <f>IF(OR('Technology (Step 2b)'!$L60="Medium",'Technology (Step 2b)'!$L60="High"),'Technology (Step 2b)'!$B60,"")</f>
      </c>
      <c r="B88" s="59">
        <f>IF(OR('Technology (Step 2b)'!$L60="Medium",'Technology (Step 2b)'!$L60="High"),'Technology (Step 2b)'!$L60,"")</f>
      </c>
      <c r="C88" s="16">
        <f>IF(OR('Technology (Step 2b)'!$L98="Medium",'Technology (Step 2b)'!$L98="High"),IF(ISBLANK('Technology (Step 2b)'!$D98),"",'Technology (Step 2b)'!$D98),"")</f>
      </c>
      <c r="D88" s="16">
        <f>IF(OR('Technology (Step 2b)'!$L98="Medium",'Technology (Step 2b)'!$L98="High"),'Technology (Step 2b)'!$C98,"")</f>
      </c>
      <c r="E88" s="55"/>
    </row>
    <row r="89" spans="1:5" ht="12.75" hidden="1">
      <c r="A89" s="16">
        <f>IF(OR('Technology (Step 2b)'!$L61="Medium",'Technology (Step 2b)'!$L61="High"),'Technology (Step 2b)'!$B61,"")</f>
      </c>
      <c r="B89" s="59">
        <f>IF(OR('Technology (Step 2b)'!$L61="Medium",'Technology (Step 2b)'!$L61="High"),'Technology (Step 2b)'!$L61,"")</f>
      </c>
      <c r="C89" s="16">
        <f>IF(OR('Technology (Step 2b)'!$L99="Medium",'Technology (Step 2b)'!$L99="High"),IF(ISBLANK('Technology (Step 2b)'!$D99),"",'Technology (Step 2b)'!$D99),"")</f>
      </c>
      <c r="D89" s="16">
        <f>IF(OR('Technology (Step 2b)'!$L99="Medium",'Technology (Step 2b)'!$L99="High"),'Technology (Step 2b)'!$C99,"")</f>
      </c>
      <c r="E89" s="55"/>
    </row>
    <row r="90" spans="1:5" ht="12.75" hidden="1">
      <c r="A90" s="16">
        <f>IF(OR('Technology (Step 2b)'!$L62="Medium",'Technology (Step 2b)'!$L62="High"),'Technology (Step 2b)'!$B62,"")</f>
      </c>
      <c r="B90" s="59">
        <f>IF(OR('Technology (Step 2b)'!$L62="Medium",'Technology (Step 2b)'!$L62="High"),'Technology (Step 2b)'!$L62,"")</f>
      </c>
      <c r="C90" s="16">
        <f>IF(OR('Technology (Step 2b)'!$L100="Medium",'Technology (Step 2b)'!$L100="High"),IF(ISBLANK('Technology (Step 2b)'!$D100),"",'Technology (Step 2b)'!$D100),"")</f>
      </c>
      <c r="D90" s="16">
        <f>IF(OR('Technology (Step 2b)'!$L100="Medium",'Technology (Step 2b)'!$L100="High"),'Technology (Step 2b)'!$C100,"")</f>
      </c>
      <c r="E90" s="55"/>
    </row>
    <row r="91" spans="1:5" ht="12.75" hidden="1">
      <c r="A91" s="16">
        <f>IF(OR('Technology (Step 2b)'!$L63="Medium",'Technology (Step 2b)'!$L63="High"),'Technology (Step 2b)'!$B63,"")</f>
      </c>
      <c r="B91" s="59">
        <f>IF(OR('Technology (Step 2b)'!$L63="Medium",'Technology (Step 2b)'!$L63="High"),'Technology (Step 2b)'!$L63,"")</f>
      </c>
      <c r="C91" s="16">
        <f>IF(OR('Technology (Step 2b)'!$L101="Medium",'Technology (Step 2b)'!$L101="High"),IF(ISBLANK('Technology (Step 2b)'!$D101),"",'Technology (Step 2b)'!$D101),"")</f>
      </c>
      <c r="D91" s="16">
        <f>IF(OR('Technology (Step 2b)'!$L101="Medium",'Technology (Step 2b)'!$L101="High"),'Technology (Step 2b)'!$C101,"")</f>
      </c>
      <c r="E91" s="55"/>
    </row>
    <row r="92" spans="1:5" ht="12.75" hidden="1">
      <c r="A92" s="16">
        <f>IF(OR('Technology (Step 2b)'!$L64="Medium",'Technology (Step 2b)'!$L64="High"),'Technology (Step 2b)'!$B64,"")</f>
      </c>
      <c r="B92" s="59">
        <f>IF(OR('Technology (Step 2b)'!$L64="Medium",'Technology (Step 2b)'!$L64="High"),'Technology (Step 2b)'!$L64,"")</f>
      </c>
      <c r="C92" s="16">
        <f>IF(OR('Technology (Step 2b)'!$L102="Medium",'Technology (Step 2b)'!$L102="High"),IF(ISBLANK('Technology (Step 2b)'!$D102),"",'Technology (Step 2b)'!$D102),"")</f>
      </c>
      <c r="D92" s="16">
        <f>IF(OR('Technology (Step 2b)'!$L102="Medium",'Technology (Step 2b)'!$L102="High"),'Technology (Step 2b)'!$C102,"")</f>
      </c>
      <c r="E92" s="55"/>
    </row>
    <row r="93" spans="1:5" ht="12.75" hidden="1">
      <c r="A93" s="16">
        <f>IF(OR('Technology (Step 2b)'!$L65="Medium",'Technology (Step 2b)'!$L65="High"),'Technology (Step 2b)'!$B65,"")</f>
      </c>
      <c r="B93" s="59">
        <f>IF(OR('Technology (Step 2b)'!$L65="Medium",'Technology (Step 2b)'!$L65="High"),'Technology (Step 2b)'!$L65,"")</f>
      </c>
      <c r="C93" s="16">
        <f>IF(OR('Technology (Step 2b)'!$L103="Medium",'Technology (Step 2b)'!$L103="High"),IF(ISBLANK('Technology (Step 2b)'!$D103),"",'Technology (Step 2b)'!$D103),"")</f>
      </c>
      <c r="D93" s="16">
        <f>IF(OR('Technology (Step 2b)'!$L103="Medium",'Technology (Step 2b)'!$L103="High"),'Technology (Step 2b)'!$C103,"")</f>
      </c>
      <c r="E93" s="55"/>
    </row>
    <row r="94" spans="1:5" ht="12.75" hidden="1">
      <c r="A94" s="16">
        <f>IF(OR('Technology (Step 2b)'!$L66="Medium",'Technology (Step 2b)'!$L66="High"),'Technology (Step 2b)'!$B66,"")</f>
      </c>
      <c r="B94" s="59">
        <f>IF(OR('Technology (Step 2b)'!$L66="Medium",'Technology (Step 2b)'!$L66="High"),'Technology (Step 2b)'!$L66,"")</f>
      </c>
      <c r="C94" s="16">
        <f>IF(OR('Technology (Step 2b)'!$L104="Medium",'Technology (Step 2b)'!$L104="High"),IF(ISBLANK('Technology (Step 2b)'!$D104),"",'Technology (Step 2b)'!$D104),"")</f>
      </c>
      <c r="D94" s="16">
        <f>IF(OR('Technology (Step 2b)'!$L104="Medium",'Technology (Step 2b)'!$L104="High"),'Technology (Step 2b)'!$C104,"")</f>
      </c>
      <c r="E94" s="55"/>
    </row>
    <row r="95" spans="1:5" ht="12.75" hidden="1">
      <c r="A95" s="16">
        <f>IF(OR('Technology (Step 2b)'!$L67="Medium",'Technology (Step 2b)'!$L67="High"),'Technology (Step 2b)'!$B67,"")</f>
      </c>
      <c r="B95" s="59">
        <f>IF(OR('Technology (Step 2b)'!$L67="Medium",'Technology (Step 2b)'!$L67="High"),'Technology (Step 2b)'!$L67,"")</f>
      </c>
      <c r="C95" s="16">
        <f>IF(OR('Technology (Step 2b)'!$L105="Medium",'Technology (Step 2b)'!$L105="High"),IF(ISBLANK('Technology (Step 2b)'!$D105),"",'Technology (Step 2b)'!$D105),"")</f>
      </c>
      <c r="D95" s="16">
        <f>IF(OR('Technology (Step 2b)'!$L105="Medium",'Technology (Step 2b)'!$L105="High"),'Technology (Step 2b)'!$C105,"")</f>
      </c>
      <c r="E95" s="55"/>
    </row>
    <row r="96" spans="1:5" ht="12.75" hidden="1">
      <c r="A96" s="16">
        <f>IF(OR('Technology (Step 2b)'!$L68="Medium",'Technology (Step 2b)'!$L68="High"),'Technology (Step 2b)'!$B68,"")</f>
      </c>
      <c r="B96" s="59">
        <f>IF(OR('Technology (Step 2b)'!$L68="Medium",'Technology (Step 2b)'!$L68="High"),'Technology (Step 2b)'!$L68,"")</f>
      </c>
      <c r="C96" s="16">
        <f>IF(OR('Technology (Step 2b)'!$L106="Medium",'Technology (Step 2b)'!$L106="High"),IF(ISBLANK('Technology (Step 2b)'!$D106),"",'Technology (Step 2b)'!$D106),"")</f>
      </c>
      <c r="D96" s="16">
        <f>IF(OR('Technology (Step 2b)'!$L106="Medium",'Technology (Step 2b)'!$L106="High"),'Technology (Step 2b)'!$C106,"")</f>
      </c>
      <c r="E96" s="55"/>
    </row>
    <row r="97" spans="1:5" ht="12.75" hidden="1">
      <c r="A97" s="16">
        <f>IF(OR('Technology (Step 2b)'!$L69="Medium",'Technology (Step 2b)'!$L69="High"),'Technology (Step 2b)'!$B69,"")</f>
      </c>
      <c r="B97" s="59">
        <f>IF(OR('Technology (Step 2b)'!$L69="Medium",'Technology (Step 2b)'!$L69="High"),'Technology (Step 2b)'!$L69,"")</f>
      </c>
      <c r="C97" s="16">
        <f>IF(OR('Technology (Step 2b)'!$L107="Medium",'Technology (Step 2b)'!$L107="High"),IF(ISBLANK('Technology (Step 2b)'!$D107),"",'Technology (Step 2b)'!$D107),"")</f>
      </c>
      <c r="D97" s="16">
        <f>IF(OR('Technology (Step 2b)'!$L107="Medium",'Technology (Step 2b)'!$L107="High"),'Technology (Step 2b)'!$C107,"")</f>
      </c>
      <c r="E97" s="55"/>
    </row>
    <row r="98" spans="1:5" ht="12.75" hidden="1">
      <c r="A98" s="16"/>
      <c r="B98" s="59"/>
      <c r="C98" s="67"/>
      <c r="D98" s="67"/>
      <c r="E98" s="55"/>
    </row>
    <row r="99" spans="1:5" ht="12.75" hidden="1">
      <c r="A99" s="16"/>
      <c r="B99" s="59"/>
      <c r="C99" s="67"/>
      <c r="D99" s="67"/>
      <c r="E99" s="55"/>
    </row>
    <row r="100" spans="1:5" ht="12.75" hidden="1">
      <c r="A100" s="16"/>
      <c r="B100" s="59"/>
      <c r="C100" s="67"/>
      <c r="D100" s="67"/>
      <c r="E100" s="55"/>
    </row>
    <row r="101" spans="1:5" ht="12.75">
      <c r="A101" s="16"/>
      <c r="B101" s="59"/>
      <c r="C101" s="67"/>
      <c r="D101" s="67"/>
      <c r="E101" s="55"/>
    </row>
    <row r="102" spans="1:5" ht="12.75">
      <c r="A102" s="16"/>
      <c r="B102" s="59"/>
      <c r="C102" s="67"/>
      <c r="D102" s="67"/>
      <c r="E102" s="67"/>
    </row>
    <row r="103" spans="1:5" ht="12.75">
      <c r="A103" s="16"/>
      <c r="B103" s="59"/>
      <c r="C103" s="67"/>
      <c r="D103" s="67"/>
      <c r="E103" s="67"/>
    </row>
    <row r="104" spans="1:5" ht="12.75">
      <c r="A104" s="16"/>
      <c r="B104" s="59"/>
      <c r="C104" s="67"/>
      <c r="D104" s="67"/>
      <c r="E104" s="67"/>
    </row>
    <row r="105" spans="1:5" ht="12.75">
      <c r="A105" s="16"/>
      <c r="B105" s="59"/>
      <c r="C105" s="67"/>
      <c r="D105" s="67"/>
      <c r="E105" s="67"/>
    </row>
    <row r="106" spans="1:5" ht="12.75">
      <c r="A106" s="16"/>
      <c r="B106" s="59"/>
      <c r="C106" s="67"/>
      <c r="D106" s="67"/>
      <c r="E106" s="67"/>
    </row>
    <row r="107" spans="1:5" ht="12.75">
      <c r="A107" s="16"/>
      <c r="B107" s="59"/>
      <c r="C107" s="67"/>
      <c r="D107" s="67"/>
      <c r="E107" s="67"/>
    </row>
    <row r="108" spans="1:5" ht="12.75">
      <c r="A108" s="16"/>
      <c r="B108" s="59"/>
      <c r="C108" s="67"/>
      <c r="D108" s="67"/>
      <c r="E108" s="67"/>
    </row>
    <row r="109" spans="1:5" ht="12.75">
      <c r="A109" s="16"/>
      <c r="B109" s="59"/>
      <c r="C109" s="67"/>
      <c r="D109" s="67"/>
      <c r="E109" s="67"/>
    </row>
    <row r="110" spans="1:5" ht="12.75">
      <c r="A110" s="16"/>
      <c r="B110" s="59"/>
      <c r="C110" s="67"/>
      <c r="D110" s="67"/>
      <c r="E110" s="67"/>
    </row>
    <row r="111" spans="1:5" ht="12.75">
      <c r="A111" s="16"/>
      <c r="B111" s="59"/>
      <c r="C111" s="67"/>
      <c r="D111" s="67"/>
      <c r="E111" s="67"/>
    </row>
    <row r="112" spans="1:5" ht="12.75">
      <c r="A112" s="16"/>
      <c r="B112" s="59"/>
      <c r="C112" s="67"/>
      <c r="D112" s="67"/>
      <c r="E112" s="67"/>
    </row>
    <row r="113" spans="1:5" ht="12.75">
      <c r="A113" s="16"/>
      <c r="B113" s="59"/>
      <c r="C113" s="67"/>
      <c r="D113" s="67"/>
      <c r="E113" s="67"/>
    </row>
    <row r="114" spans="1:5" ht="12.75">
      <c r="A114" s="16"/>
      <c r="B114" s="59"/>
      <c r="C114" s="67"/>
      <c r="D114" s="67"/>
      <c r="E114" s="67"/>
    </row>
    <row r="115" spans="1:5" ht="12.75">
      <c r="A115" s="16"/>
      <c r="B115" s="59"/>
      <c r="C115" s="67"/>
      <c r="D115" s="67"/>
      <c r="E115" s="67"/>
    </row>
    <row r="116" spans="1:5" ht="12.75">
      <c r="A116" s="16"/>
      <c r="B116" s="59"/>
      <c r="C116" s="67"/>
      <c r="D116" s="67"/>
      <c r="E116" s="67"/>
    </row>
    <row r="117" spans="1:5" ht="12.75">
      <c r="A117" s="16"/>
      <c r="B117" s="59"/>
      <c r="C117" s="67"/>
      <c r="D117" s="67"/>
      <c r="E117" s="67"/>
    </row>
    <row r="118" spans="1:5" ht="12.75">
      <c r="A118" s="16"/>
      <c r="B118" s="59"/>
      <c r="C118" s="67"/>
      <c r="D118" s="67"/>
      <c r="E118" s="67"/>
    </row>
    <row r="119" spans="1:5" ht="12.75">
      <c r="A119" s="16"/>
      <c r="B119" s="59"/>
      <c r="C119" s="67"/>
      <c r="D119" s="67"/>
      <c r="E119" s="67"/>
    </row>
    <row r="120" spans="1:5" ht="12.75">
      <c r="A120" s="16"/>
      <c r="B120" s="59"/>
      <c r="C120" s="67"/>
      <c r="D120" s="67"/>
      <c r="E120" s="67"/>
    </row>
    <row r="121" spans="1:5" ht="12.75">
      <c r="A121" s="16"/>
      <c r="B121" s="59"/>
      <c r="C121" s="67"/>
      <c r="D121" s="67"/>
      <c r="E121" s="67"/>
    </row>
    <row r="122" spans="1:5" ht="12.75">
      <c r="A122" s="16"/>
      <c r="B122" s="59"/>
      <c r="C122" s="67"/>
      <c r="D122" s="67"/>
      <c r="E122" s="67"/>
    </row>
    <row r="123" spans="1:5" ht="12.75">
      <c r="A123" s="16"/>
      <c r="B123" s="59"/>
      <c r="C123" s="67"/>
      <c r="D123" s="67"/>
      <c r="E123" s="67"/>
    </row>
    <row r="124" spans="1:5" ht="12.75">
      <c r="A124" s="16"/>
      <c r="B124" s="59"/>
      <c r="C124" s="67"/>
      <c r="D124" s="67"/>
      <c r="E124" s="67"/>
    </row>
    <row r="125" spans="1:5" ht="12.75">
      <c r="A125" s="16"/>
      <c r="B125" s="59"/>
      <c r="C125" s="67"/>
      <c r="D125" s="67"/>
      <c r="E125" s="67"/>
    </row>
    <row r="126" spans="1:5" ht="12.75">
      <c r="A126" s="16"/>
      <c r="B126" s="59"/>
      <c r="C126" s="67"/>
      <c r="D126" s="67"/>
      <c r="E126" s="67"/>
    </row>
    <row r="127" spans="1:5" ht="12.75">
      <c r="A127" s="16"/>
      <c r="B127" s="59"/>
      <c r="C127" s="67"/>
      <c r="D127" s="67"/>
      <c r="E127" s="67"/>
    </row>
    <row r="128" spans="1:5" ht="12.75">
      <c r="A128" s="16"/>
      <c r="B128" s="59"/>
      <c r="C128" s="67"/>
      <c r="D128" s="67"/>
      <c r="E128" s="67"/>
    </row>
    <row r="129" spans="1:5" ht="19.5" customHeight="1">
      <c r="A129" s="16"/>
      <c r="B129" s="59"/>
      <c r="C129" s="67"/>
      <c r="D129" s="67"/>
      <c r="E129" s="67"/>
    </row>
    <row r="130" spans="1:5" ht="19.5" customHeight="1">
      <c r="A130" s="16"/>
      <c r="B130" s="59"/>
      <c r="C130" s="67"/>
      <c r="D130" s="67"/>
      <c r="E130" s="67"/>
    </row>
    <row r="131" spans="1:5" ht="12.75">
      <c r="A131" s="16"/>
      <c r="B131" s="59"/>
      <c r="C131" s="67"/>
      <c r="D131" s="67"/>
      <c r="E131" s="67"/>
    </row>
    <row r="132" spans="1:5" ht="19.5" customHeight="1">
      <c r="A132" s="68"/>
      <c r="B132" s="59"/>
      <c r="C132" s="67"/>
      <c r="D132" s="67"/>
      <c r="E132" s="67"/>
    </row>
    <row r="133" spans="1:5" ht="19.5" customHeight="1">
      <c r="A133" s="68"/>
      <c r="B133" s="59"/>
      <c r="C133" s="67"/>
      <c r="D133" s="67"/>
      <c r="E133" s="67"/>
    </row>
    <row r="134" spans="1:5" ht="19.5" customHeight="1">
      <c r="A134" s="68"/>
      <c r="B134" s="59"/>
      <c r="C134" s="67"/>
      <c r="D134" s="67"/>
      <c r="E134" s="67"/>
    </row>
    <row r="135" spans="1:5" ht="19.5" customHeight="1">
      <c r="A135" s="68"/>
      <c r="B135" s="59"/>
      <c r="C135" s="67"/>
      <c r="D135" s="67"/>
      <c r="E135" s="67"/>
    </row>
    <row r="136" spans="1:5" ht="19.5" customHeight="1">
      <c r="A136" s="68"/>
      <c r="B136" s="59"/>
      <c r="C136" s="67"/>
      <c r="D136" s="67"/>
      <c r="E136" s="67"/>
    </row>
    <row r="137" spans="1:5" ht="19.5" customHeight="1">
      <c r="A137" s="68"/>
      <c r="B137" s="59"/>
      <c r="C137" s="67"/>
      <c r="D137" s="67"/>
      <c r="E137" s="67"/>
    </row>
    <row r="138" spans="1:5" ht="19.5" customHeight="1">
      <c r="A138" s="68"/>
      <c r="B138" s="59"/>
      <c r="C138" s="67"/>
      <c r="D138" s="67"/>
      <c r="E138" s="67"/>
    </row>
    <row r="139" spans="1:5" ht="19.5" customHeight="1">
      <c r="A139" s="68"/>
      <c r="B139" s="59"/>
      <c r="C139" s="67"/>
      <c r="D139" s="67"/>
      <c r="E139" s="67"/>
    </row>
    <row r="140" spans="1:5" ht="19.5" customHeight="1">
      <c r="A140" s="68"/>
      <c r="B140" s="59"/>
      <c r="C140" s="67"/>
      <c r="D140" s="67"/>
      <c r="E140" s="67"/>
    </row>
    <row r="141" spans="1:5" ht="19.5" customHeight="1">
      <c r="A141" s="68"/>
      <c r="B141" s="59"/>
      <c r="C141" s="67"/>
      <c r="D141" s="67"/>
      <c r="E141" s="67"/>
    </row>
    <row r="142" spans="1:5" ht="19.5" customHeight="1">
      <c r="A142" s="68"/>
      <c r="B142" s="59"/>
      <c r="C142" s="67"/>
      <c r="D142" s="67"/>
      <c r="E142" s="67"/>
    </row>
    <row r="143" spans="1:5" ht="19.5" customHeight="1">
      <c r="A143" s="68"/>
      <c r="B143" s="59"/>
      <c r="C143" s="67"/>
      <c r="D143" s="67"/>
      <c r="E143" s="67"/>
    </row>
    <row r="144" spans="1:5" ht="19.5" customHeight="1">
      <c r="A144" s="68"/>
      <c r="B144" s="59"/>
      <c r="C144" s="67"/>
      <c r="D144" s="67"/>
      <c r="E144" s="67"/>
    </row>
    <row r="145" spans="1:5" ht="19.5" customHeight="1">
      <c r="A145" s="68"/>
      <c r="B145" s="59"/>
      <c r="C145" s="67"/>
      <c r="D145" s="67"/>
      <c r="E145" s="67"/>
    </row>
    <row r="146" spans="1:5" ht="19.5" customHeight="1">
      <c r="A146" s="68"/>
      <c r="B146" s="59"/>
      <c r="C146" s="67"/>
      <c r="D146" s="67"/>
      <c r="E146" s="67"/>
    </row>
    <row r="147" spans="1:5" ht="19.5" customHeight="1">
      <c r="A147" s="68"/>
      <c r="B147" s="59"/>
      <c r="C147" s="67"/>
      <c r="D147" s="67"/>
      <c r="E147" s="67"/>
    </row>
    <row r="148" spans="1:5" ht="19.5" customHeight="1">
      <c r="A148" s="68"/>
      <c r="B148" s="59"/>
      <c r="C148" s="67"/>
      <c r="D148" s="67"/>
      <c r="E148" s="67"/>
    </row>
    <row r="149" spans="1:5" ht="19.5" customHeight="1">
      <c r="A149" s="68"/>
      <c r="B149" s="59"/>
      <c r="C149" s="67"/>
      <c r="D149" s="67"/>
      <c r="E149" s="67"/>
    </row>
    <row r="150" spans="1:5" ht="19.5" customHeight="1">
      <c r="A150" s="68"/>
      <c r="B150" s="59"/>
      <c r="C150" s="67"/>
      <c r="D150" s="67"/>
      <c r="E150" s="67"/>
    </row>
    <row r="151" spans="1:5" ht="19.5" customHeight="1">
      <c r="A151" s="68"/>
      <c r="B151" s="59"/>
      <c r="C151" s="67"/>
      <c r="D151" s="67"/>
      <c r="E151" s="67"/>
    </row>
    <row r="152" spans="1:5" ht="19.5" customHeight="1">
      <c r="A152" s="68"/>
      <c r="B152" s="59"/>
      <c r="C152" s="67"/>
      <c r="D152" s="67"/>
      <c r="E152" s="67"/>
    </row>
    <row r="153" spans="1:5" ht="19.5" customHeight="1">
      <c r="A153" s="68"/>
      <c r="B153" s="59"/>
      <c r="C153" s="67"/>
      <c r="D153" s="67"/>
      <c r="E153" s="67"/>
    </row>
    <row r="154" spans="1:5" ht="19.5" customHeight="1">
      <c r="A154" s="68"/>
      <c r="B154" s="59"/>
      <c r="C154" s="67"/>
      <c r="D154" s="67"/>
      <c r="E154" s="67"/>
    </row>
    <row r="155" spans="1:5" ht="19.5" customHeight="1">
      <c r="A155" s="68"/>
      <c r="B155" s="59"/>
      <c r="C155" s="67"/>
      <c r="D155" s="67"/>
      <c r="E155" s="67"/>
    </row>
    <row r="156" spans="1:5" ht="19.5" customHeight="1">
      <c r="A156" s="68"/>
      <c r="B156" s="59"/>
      <c r="C156" s="67"/>
      <c r="D156" s="67"/>
      <c r="E156" s="67"/>
    </row>
    <row r="157" spans="1:5" ht="19.5" customHeight="1">
      <c r="A157" s="68"/>
      <c r="B157" s="59"/>
      <c r="C157" s="67"/>
      <c r="D157" s="67"/>
      <c r="E157" s="67"/>
    </row>
    <row r="158" spans="1:5" ht="19.5" customHeight="1">
      <c r="A158" s="68"/>
      <c r="B158" s="59"/>
      <c r="C158" s="67"/>
      <c r="D158" s="67"/>
      <c r="E158" s="67"/>
    </row>
    <row r="159" spans="1:5" ht="19.5" customHeight="1">
      <c r="A159" s="68"/>
      <c r="B159" s="59"/>
      <c r="C159" s="67"/>
      <c r="D159" s="67"/>
      <c r="E159" s="67"/>
    </row>
    <row r="160" spans="1:5" ht="19.5" customHeight="1">
      <c r="A160" s="68"/>
      <c r="B160" s="59"/>
      <c r="C160" s="67"/>
      <c r="D160" s="67"/>
      <c r="E160" s="67"/>
    </row>
    <row r="161" spans="1:5" ht="19.5" customHeight="1">
      <c r="A161" s="68"/>
      <c r="B161" s="59"/>
      <c r="C161" s="67"/>
      <c r="D161" s="67"/>
      <c r="E161" s="67"/>
    </row>
    <row r="162" spans="1:5" ht="19.5" customHeight="1">
      <c r="A162" s="68"/>
      <c r="B162" s="59"/>
      <c r="C162" s="67"/>
      <c r="D162" s="67"/>
      <c r="E162" s="67"/>
    </row>
    <row r="163" spans="1:5" ht="19.5" customHeight="1">
      <c r="A163" s="68"/>
      <c r="B163" s="59"/>
      <c r="C163" s="67"/>
      <c r="D163" s="67"/>
      <c r="E163" s="67"/>
    </row>
    <row r="164" spans="1:5" ht="19.5" customHeight="1">
      <c r="A164" s="68"/>
      <c r="B164" s="59"/>
      <c r="C164" s="67"/>
      <c r="D164" s="67"/>
      <c r="E164" s="67"/>
    </row>
    <row r="165" spans="1:5" ht="19.5" customHeight="1">
      <c r="A165" s="68"/>
      <c r="B165" s="59"/>
      <c r="C165" s="67"/>
      <c r="D165" s="67"/>
      <c r="E165" s="67"/>
    </row>
    <row r="166" spans="1:5" ht="19.5" customHeight="1">
      <c r="A166" s="68"/>
      <c r="B166" s="59"/>
      <c r="C166" s="67"/>
      <c r="D166" s="67"/>
      <c r="E166" s="67"/>
    </row>
    <row r="167" spans="1:5" ht="19.5" customHeight="1">
      <c r="A167" s="68"/>
      <c r="B167" s="59"/>
      <c r="C167" s="67"/>
      <c r="D167" s="67"/>
      <c r="E167" s="67"/>
    </row>
    <row r="168" spans="1:5" ht="19.5" customHeight="1">
      <c r="A168" s="68"/>
      <c r="B168" s="59"/>
      <c r="C168" s="67"/>
      <c r="D168" s="67"/>
      <c r="E168" s="67"/>
    </row>
    <row r="169" spans="1:5" ht="19.5" customHeight="1">
      <c r="A169" s="68"/>
      <c r="B169" s="59"/>
      <c r="C169" s="67"/>
      <c r="D169" s="67"/>
      <c r="E169" s="67"/>
    </row>
    <row r="170" spans="1:5" ht="19.5" customHeight="1">
      <c r="A170" s="16"/>
      <c r="B170" s="59"/>
      <c r="C170" s="67"/>
      <c r="D170" s="67"/>
      <c r="E170" s="67"/>
    </row>
    <row r="171" spans="1:5" ht="19.5" customHeight="1">
      <c r="A171" s="16"/>
      <c r="B171" s="59"/>
      <c r="C171" s="67"/>
      <c r="D171" s="67"/>
      <c r="E171" s="67"/>
    </row>
    <row r="172" spans="1:5" ht="19.5" customHeight="1">
      <c r="A172" s="16"/>
      <c r="B172" s="59"/>
      <c r="C172" s="67"/>
      <c r="D172" s="67"/>
      <c r="E172" s="67"/>
    </row>
  </sheetData>
  <sheetProtection/>
  <mergeCells count="4">
    <mergeCell ref="A23:E23"/>
    <mergeCell ref="A1:E1"/>
    <mergeCell ref="A25:E25"/>
    <mergeCell ref="A62:E62"/>
  </mergeCells>
  <conditionalFormatting sqref="B26:B61 B63:B97 A19:A20">
    <cfRule type="containsText" priority="10" dxfId="2" operator="containsText" text="High">
      <formula>NOT(ISERROR(SEARCH("High",A19)))</formula>
    </cfRule>
    <cfRule type="containsText" priority="11" dxfId="1" operator="containsText" text="Medium">
      <formula>NOT(ISERROR(SEARCH("Medium",A19)))</formula>
    </cfRule>
  </conditionalFormatting>
  <conditionalFormatting sqref="C26:C61">
    <cfRule type="cellIs" priority="7" dxfId="0" operator="equal">
      <formula>0</formula>
    </cfRule>
  </conditionalFormatting>
  <printOptions/>
  <pageMargins left="0.75" right="0.75" top="1" bottom="1" header="0.5" footer="0.5"/>
  <pageSetup horizontalDpi="200" verticalDpi="200" orientation="landscape" paperSize="5" r:id="rId2"/>
  <headerFooter alignWithMargins="0">
    <oddFooter>&amp;C&amp;P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HIT Security Risk Assessment Questionnaire</dc:title>
  <dc:subject>Security Risk Assessment</dc:subject>
  <dc:creator>Levine Steve</dc:creator>
  <cp:keywords/>
  <dc:description>This spreadsheet is a tool to assist in carrying out a security risk assessment. This file is saved in Microsoft Excel 2003.</dc:description>
  <cp:lastModifiedBy>Levine Steve</cp:lastModifiedBy>
  <cp:lastPrinted>2010-12-21T21:49:05Z</cp:lastPrinted>
  <dcterms:created xsi:type="dcterms:W3CDTF">2010-11-12T22:11:22Z</dcterms:created>
  <dcterms:modified xsi:type="dcterms:W3CDTF">2012-07-31T16:22:44Z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DownloadAsset.aspx?id=25071</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2012-07-31T17:02:10Z</vt:filetime>
  </property>
  <property fmtid="{D5CDD505-2E9C-101B-9397-08002B2CF9AE}" pid="11" name="EktDateModifi">
    <vt:filetime>2013-08-19T22:11:40Z</vt:filetime>
  </property>
  <property fmtid="{D5CDD505-2E9C-101B-9397-08002B2CF9AE}" pid="12" name="EktTaxCatego">
    <vt:lpwstr> #eksep# \Content Type\Tool #eksep# </vt:lpwstr>
  </property>
  <property fmtid="{D5CDD505-2E9C-101B-9397-08002B2CF9AE}" pid="13" name="EktDisabledTaxCatego">
    <vt:lpwstr/>
  </property>
  <property fmtid="{D5CDD505-2E9C-101B-9397-08002B2CF9AE}" pid="14" name="EktCmsSi">
    <vt:i4>359424</vt:i4>
  </property>
  <property fmtid="{D5CDD505-2E9C-101B-9397-08002B2CF9AE}" pid="15" name="EktSearchab">
    <vt:i4>1</vt:i4>
  </property>
  <property fmtid="{D5CDD505-2E9C-101B-9397-08002B2CF9AE}" pid="16" name="EktEDescripti">
    <vt:lpwstr>The purpose of a risk assessment is to identify conditions where Electronic Protected Health Information (EPHI) could be disclosed without proper authorization, improperly modified, or made unavailable when needed. This information is then used to make risk management decisions on what reasonable and appropriate safeguards are needed to reduce risk to an acceptable level.</vt:lpwstr>
  </property>
  <property fmtid="{D5CDD505-2E9C-101B-9397-08002B2CF9AE}" pid="17" name="EktProfessional_Interes">
    <vt:lpwstr>Practical_information_to_better_manage_your_practice </vt:lpwstr>
  </property>
</Properties>
</file>